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 iterateDelta="1E-4"/>
</workbook>
</file>

<file path=xl/calcChain.xml><?xml version="1.0" encoding="utf-8"?>
<calcChain xmlns="http://schemas.openxmlformats.org/spreadsheetml/2006/main">
  <c r="H206" i="1" l="1"/>
  <c r="G206" i="1"/>
  <c r="F206" i="1"/>
  <c r="E206" i="1"/>
  <c r="D206" i="1"/>
  <c r="H197" i="1"/>
  <c r="G197" i="1"/>
  <c r="F197" i="1"/>
  <c r="E197" i="1"/>
  <c r="D197" i="1"/>
  <c r="H185" i="1"/>
  <c r="G185" i="1"/>
  <c r="F185" i="1"/>
  <c r="E185" i="1"/>
  <c r="D185" i="1"/>
  <c r="H176" i="1"/>
  <c r="G176" i="1"/>
  <c r="F176" i="1"/>
  <c r="E176" i="1"/>
  <c r="D176" i="1"/>
  <c r="H164" i="1"/>
  <c r="G164" i="1"/>
  <c r="F164" i="1"/>
  <c r="E164" i="1"/>
  <c r="D164" i="1"/>
  <c r="H156" i="1"/>
  <c r="G156" i="1"/>
  <c r="F156" i="1"/>
  <c r="E156" i="1"/>
  <c r="D156" i="1"/>
  <c r="H144" i="1"/>
  <c r="G144" i="1"/>
  <c r="F144" i="1"/>
  <c r="E144" i="1"/>
  <c r="D144" i="1"/>
  <c r="H135" i="1"/>
  <c r="G135" i="1"/>
  <c r="F135" i="1"/>
  <c r="E135" i="1"/>
  <c r="D135" i="1"/>
  <c r="E128" i="1"/>
  <c r="D128" i="1"/>
  <c r="H124" i="1"/>
  <c r="G124" i="1"/>
  <c r="F124" i="1"/>
  <c r="E124" i="1"/>
  <c r="E129" i="1" s="1"/>
  <c r="D124" i="1"/>
  <c r="H115" i="1"/>
  <c r="G115" i="1"/>
  <c r="F115" i="1"/>
  <c r="E115" i="1"/>
  <c r="D115" i="1"/>
  <c r="H107" i="1"/>
  <c r="G107" i="1"/>
  <c r="F107" i="1"/>
  <c r="E107" i="1"/>
  <c r="H103" i="1"/>
  <c r="G103" i="1"/>
  <c r="F103" i="1"/>
  <c r="E103" i="1"/>
  <c r="D103" i="1"/>
  <c r="H94" i="1"/>
  <c r="H108" i="1" s="1"/>
  <c r="G94" i="1"/>
  <c r="F94" i="1"/>
  <c r="F108" i="1" s="1"/>
  <c r="E94" i="1"/>
  <c r="E108" i="1" s="1"/>
  <c r="D94" i="1"/>
  <c r="H87" i="1"/>
  <c r="G87" i="1"/>
  <c r="F87" i="1"/>
  <c r="E87" i="1"/>
  <c r="D87" i="1"/>
  <c r="H83" i="1"/>
  <c r="G83" i="1"/>
  <c r="F83" i="1"/>
  <c r="E83" i="1"/>
  <c r="D83" i="1"/>
  <c r="H75" i="1"/>
  <c r="H88" i="1" s="1"/>
  <c r="G75" i="1"/>
  <c r="G88" i="1" s="1"/>
  <c r="F75" i="1"/>
  <c r="F88" i="1" s="1"/>
  <c r="E75" i="1"/>
  <c r="E88" i="1" s="1"/>
  <c r="D75" i="1"/>
  <c r="D88" i="1" s="1"/>
  <c r="H62" i="1"/>
  <c r="G62" i="1"/>
  <c r="F62" i="1"/>
  <c r="E62" i="1"/>
  <c r="D62" i="1"/>
  <c r="H53" i="1"/>
  <c r="G53" i="1"/>
  <c r="F53" i="1"/>
  <c r="E53" i="1"/>
  <c r="D53" i="1"/>
  <c r="D67" i="1" s="1"/>
  <c r="H41" i="1"/>
  <c r="G41" i="1"/>
  <c r="F41" i="1"/>
  <c r="E41" i="1"/>
  <c r="D41" i="1"/>
  <c r="H32" i="1"/>
  <c r="G32" i="1"/>
  <c r="F32" i="1"/>
  <c r="E32" i="1"/>
  <c r="D32" i="1"/>
  <c r="H21" i="1"/>
  <c r="G21" i="1"/>
  <c r="F21" i="1"/>
  <c r="E21" i="1"/>
  <c r="D21" i="1"/>
  <c r="H12" i="1"/>
  <c r="G12" i="1"/>
  <c r="F12" i="1"/>
  <c r="E12" i="1"/>
  <c r="D12" i="1"/>
  <c r="G108" i="1" l="1"/>
  <c r="G45" i="1"/>
  <c r="G46" i="1" s="1"/>
  <c r="H45" i="1"/>
  <c r="H46" i="1" s="1"/>
  <c r="D25" i="1"/>
  <c r="D26" i="1" s="1"/>
  <c r="E25" i="1"/>
  <c r="F25" i="1"/>
  <c r="F26" i="1" s="1"/>
  <c r="G25" i="1"/>
  <c r="G26" i="1" s="1"/>
  <c r="H25" i="1"/>
  <c r="H26" i="1" s="1"/>
  <c r="E45" i="1"/>
  <c r="E46" i="1" s="1"/>
  <c r="F45" i="1"/>
  <c r="F46" i="1" s="1"/>
  <c r="E66" i="1"/>
  <c r="E67" i="1" s="1"/>
  <c r="F66" i="1"/>
  <c r="F67" i="1" s="1"/>
  <c r="G66" i="1"/>
  <c r="G67" i="1" s="1"/>
  <c r="E26" i="1" l="1"/>
  <c r="H148" i="1" l="1"/>
  <c r="H149" i="1" s="1"/>
  <c r="G148" i="1"/>
  <c r="G149" i="1" s="1"/>
  <c r="F148" i="1"/>
  <c r="F149" i="1" s="1"/>
  <c r="E148" i="1"/>
  <c r="E149" i="1" s="1"/>
  <c r="H168" i="1"/>
  <c r="H169" i="1" s="1"/>
  <c r="G168" i="1"/>
  <c r="G169" i="1" s="1"/>
  <c r="F168" i="1"/>
  <c r="F169" i="1" s="1"/>
  <c r="E168" i="1"/>
  <c r="E169" i="1" s="1"/>
  <c r="H66" i="1"/>
  <c r="H67" i="1" s="1"/>
  <c r="H210" i="1"/>
  <c r="H211" i="1" s="1"/>
  <c r="G210" i="1"/>
  <c r="G211" i="1" s="1"/>
  <c r="F210" i="1"/>
  <c r="F211" i="1" s="1"/>
  <c r="E210" i="1"/>
  <c r="E211" i="1" s="1"/>
  <c r="H189" i="1"/>
  <c r="H190" i="1" s="1"/>
  <c r="H215" i="1" s="1"/>
  <c r="G189" i="1"/>
  <c r="G190" i="1" s="1"/>
  <c r="G215" i="1" s="1"/>
  <c r="F189" i="1"/>
  <c r="F190" i="1" s="1"/>
  <c r="F215" i="1" s="1"/>
  <c r="E189" i="1"/>
  <c r="E190" i="1" s="1"/>
  <c r="E215" i="1" s="1"/>
  <c r="H128" i="1" l="1"/>
  <c r="H129" i="1" s="1"/>
  <c r="G128" i="1"/>
  <c r="G129" i="1" s="1"/>
  <c r="F128" i="1"/>
  <c r="F129" i="1" s="1"/>
  <c r="D129" i="1" l="1"/>
  <c r="D169" i="1" l="1"/>
  <c r="D190" i="1"/>
  <c r="D211" i="1" l="1"/>
  <c r="D149" i="1"/>
  <c r="D46" i="1" l="1"/>
  <c r="F217" i="1" l="1"/>
  <c r="G217" i="1"/>
  <c r="H217" i="1"/>
  <c r="E217" i="1"/>
  <c r="D108" i="1"/>
</calcChain>
</file>

<file path=xl/sharedStrings.xml><?xml version="1.0" encoding="utf-8"?>
<sst xmlns="http://schemas.openxmlformats.org/spreadsheetml/2006/main" count="397" uniqueCount="115">
  <si>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</si>
  <si>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</si>
  <si>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</si>
  <si>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</si>
  <si>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</si>
  <si>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</si>
  <si>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</si>
  <si>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</si>
  <si>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</si>
  <si>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</si>
  <si>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</si>
  <si>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</si>
  <si>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</si>
  <si>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</si>
  <si>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</si>
  <si>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</si>
  <si>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</si>
  <si>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</si>
  <si>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</si>
  <si>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</si>
  <si>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7 день</t>
  </si>
  <si>
    <t>8 день</t>
  </si>
  <si>
    <t>9 день</t>
  </si>
  <si>
    <t>10 день</t>
  </si>
  <si>
    <t>11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</si>
  <si>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</si>
  <si>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</si>
  <si>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</si>
  <si>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</si>
  <si>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</si>
  <si>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</si>
  <si>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</si>
  <si>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</si>
  <si>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</si>
  <si>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</si>
  <si>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</si>
  <si>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</si>
  <si>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</si>
  <si>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</si>
  <si>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</si>
  <si>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</si>
  <si>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</si>
  <si>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</si>
  <si>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</si>
  <si>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</si>
  <si>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</si>
  <si>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</si>
  <si>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</si>
  <si>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</si>
  <si>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</si>
  <si>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</si>
  <si>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</si>
  <si>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</si>
  <si>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</si>
  <si>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</si>
  <si>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</si>
  <si>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</si>
  <si>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</si>
  <si>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</si>
  <si>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</si>
  <si>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</si>
  <si>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</si>
  <si>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</si>
  <si>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</si>
  <si>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</si>
  <si>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</si>
  <si>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</si>
  <si>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</si>
  <si>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</si>
  <si>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</si>
  <si>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</si>
  <si>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</si>
  <si>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</si>
  <si>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</si>
  <si>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</si>
  <si>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</si>
  <si>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</si>
  <si>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</si>
  <si>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</si>
  <si>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Полдник</t>
  </si>
  <si>
    <t>Печенье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</si>
  <si>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</si>
  <si>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</si>
  <si>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</si>
  <si>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</si>
  <si>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</si>
  <si>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</si>
  <si>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</si>
  <si>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Сушки</t>
  </si>
  <si>
    <t>Снежок</t>
  </si>
  <si>
    <t>Булочка ванильная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</si>
  <si>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</si>
  <si>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</si>
  <si>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</si>
  <si>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</si>
  <si>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</si>
  <si>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</si>
  <si>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</si>
  <si>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</si>
  <si>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</si>
  <si>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</si>
  <si>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</si>
  <si>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</si>
  <si>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</si>
  <si>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</si>
  <si>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</si>
  <si>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</si>
  <si>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</si>
  <si>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</si>
  <si>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</si>
  <si>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</si>
  <si>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359/408</t>
  </si>
  <si>
    <t>Щи из свежей капусты на к/б</t>
  </si>
  <si>
    <t>Котлеты рыбные</t>
  </si>
  <si>
    <t>Сок ананасовый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</si>
</sst>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5" fillId="0" borderId="0" applyFont="0" applyFill="0" applyBorder="0" applyAlignment="0" applyProtection="0"/>
  </cellStyleXfs>
  <cellXfs count="24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8" xfId="0" applyFont="1" applyFill="1" applyBorder="1" applyAlignment="1"/>
    <xf numFmtId="0" fontId="3" fillId="0" borderId="28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1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28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69"/>
  <sheetViews>
    <sheetView tabSelected="1" topLeftCell="A145" zoomScaleNormal="100" workbookViewId="0">
      <selection activeCell="E215" sqref="E215"/>
    </sheetView>
  </sheetViews>
  <sheetFormatPr defaultRowHeight="12.75" x14ac:dyDescent="0.2"/>
  <cols>
    <col min="1" max="1" width="4.7109375" customWidth="1"/>
    <col min="2" max="2" width="29.42578125" customWidth="1"/>
    <col min="3" max="3" width="4.42578125" customWidth="1"/>
    <col min="4" max="4" width="11.7109375" customWidth="1"/>
    <col min="5" max="7" width="9.85546875" customWidth="1"/>
    <col min="8" max="8" width="12.140625" customWidth="1"/>
    <col min="9" max="9" width="8.285156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26" t="s">
        <v>37</v>
      </c>
      <c r="B2" s="227"/>
      <c r="C2" s="227"/>
      <c r="D2" s="227"/>
      <c r="E2" s="227"/>
      <c r="F2" s="227"/>
      <c r="G2" s="227"/>
      <c r="H2" s="227"/>
      <c r="I2" s="228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23"/>
      <c r="B4" s="224"/>
      <c r="C4" s="224"/>
      <c r="D4" s="224"/>
      <c r="E4" s="224"/>
      <c r="F4" s="224"/>
      <c r="G4" s="224"/>
      <c r="H4" s="224"/>
      <c r="I4" s="225"/>
      <c r="J4"/>
    </row>
    <row r="5" spans="1:86" ht="12.75" customHeight="1" x14ac:dyDescent="0.2">
      <c r="A5" s="234" t="s">
        <v>36</v>
      </c>
      <c r="B5" s="235" t="s">
        <v>5</v>
      </c>
      <c r="C5" s="236" t="s">
        <v>26</v>
      </c>
      <c r="D5" s="237"/>
      <c r="E5" s="229" t="s">
        <v>7</v>
      </c>
      <c r="F5" s="230"/>
      <c r="G5" s="231"/>
      <c r="H5" s="232" t="s">
        <v>27</v>
      </c>
      <c r="I5" s="240" t="s">
        <v>6</v>
      </c>
      <c r="J5"/>
    </row>
    <row r="6" spans="1:86" ht="99.75" customHeight="1" x14ac:dyDescent="0.2">
      <c r="A6" s="234"/>
      <c r="B6" s="235"/>
      <c r="C6" s="238"/>
      <c r="D6" s="239"/>
      <c r="E6" s="6" t="s">
        <v>4</v>
      </c>
      <c r="F6" s="84" t="s">
        <v>8</v>
      </c>
      <c r="G6" s="84" t="s">
        <v>9</v>
      </c>
      <c r="H6" s="233"/>
      <c r="I6" s="240"/>
      <c r="J6"/>
    </row>
    <row r="7" spans="1:86" s="30" customFormat="1" ht="15" customHeight="1" x14ac:dyDescent="0.2">
      <c r="A7" s="28" t="s">
        <v>25</v>
      </c>
      <c r="B7" s="31" t="s">
        <v>0</v>
      </c>
      <c r="C7" s="43"/>
      <c r="D7" s="43"/>
      <c r="E7" s="31"/>
      <c r="F7" s="32"/>
      <c r="G7" s="32"/>
      <c r="H7" s="44"/>
      <c r="I7" s="93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21"/>
      <c r="B8" s="129" t="s">
        <v>40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21"/>
      <c r="B9" s="172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3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21"/>
      <c r="B10" s="130" t="s">
        <v>93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43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17"/>
      <c r="B14" s="134" t="s">
        <v>44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22.5" customHeight="1" x14ac:dyDescent="0.2">
      <c r="A15" s="217"/>
      <c r="B15" s="131" t="s">
        <v>108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17"/>
      <c r="B16" s="157" t="s">
        <v>113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17"/>
      <c r="B17" s="135" t="s">
        <v>97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17"/>
      <c r="B18" s="135" t="s">
        <v>39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17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28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6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9"/>
    </row>
    <row r="22" spans="1:34" x14ac:dyDescent="0.2">
      <c r="A22" s="176"/>
      <c r="B22" s="6" t="s">
        <v>79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6"/>
      <c r="B23" s="180" t="s">
        <v>104</v>
      </c>
      <c r="C23" s="46" t="s">
        <v>14</v>
      </c>
      <c r="D23" s="85">
        <v>210</v>
      </c>
      <c r="E23" s="56">
        <v>1.4</v>
      </c>
      <c r="F23" s="56">
        <v>0.4</v>
      </c>
      <c r="G23" s="56">
        <v>20.8</v>
      </c>
      <c r="H23" s="48">
        <v>90</v>
      </c>
      <c r="I23" s="181">
        <v>501</v>
      </c>
    </row>
    <row r="24" spans="1:34" s="35" customFormat="1" x14ac:dyDescent="0.2">
      <c r="A24" s="177"/>
      <c r="B24" s="186" t="s">
        <v>80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139.5</v>
      </c>
      <c r="I24" s="34">
        <v>582</v>
      </c>
    </row>
    <row r="25" spans="1:34" s="35" customFormat="1" x14ac:dyDescent="0.2">
      <c r="A25" s="177"/>
      <c r="B25" s="3" t="s">
        <v>81</v>
      </c>
      <c r="C25" s="27" t="s">
        <v>14</v>
      </c>
      <c r="D25" s="27">
        <f>SUM(D23:D24)</f>
        <v>240</v>
      </c>
      <c r="E25" s="4">
        <f>SUM(E23:E24)</f>
        <v>3.6</v>
      </c>
      <c r="F25" s="4">
        <f>SUM(F23:F24)</f>
        <v>3.3</v>
      </c>
      <c r="G25" s="4">
        <f>SUM(G23:G24)</f>
        <v>43</v>
      </c>
      <c r="H25" s="5">
        <f>SUM(H23:H24)</f>
        <v>229.5</v>
      </c>
      <c r="I25" s="34"/>
    </row>
    <row r="26" spans="1:34" s="167" customFormat="1" x14ac:dyDescent="0.2">
      <c r="A26" s="86"/>
      <c r="B26" s="182" t="s">
        <v>12</v>
      </c>
      <c r="C26" s="183" t="s">
        <v>14</v>
      </c>
      <c r="D26" s="184">
        <f>SUM(D12,D21,D25)</f>
        <v>1534</v>
      </c>
      <c r="E26" s="184">
        <f>SUM(E12,E21,E25)</f>
        <v>48.940000000000005</v>
      </c>
      <c r="F26" s="184">
        <f>SUM(F12,F21,F25)</f>
        <v>34.94</v>
      </c>
      <c r="G26" s="184">
        <f>SUM(G12,G21,G25)</f>
        <v>192.46</v>
      </c>
      <c r="H26" s="184">
        <f>SUM(H12,H21,H25)</f>
        <v>1428.3</v>
      </c>
      <c r="I26" s="185"/>
      <c r="J26" s="168"/>
      <c r="K26"/>
      <c r="L26"/>
      <c r="M26"/>
      <c r="N26"/>
      <c r="O26"/>
      <c r="P26"/>
      <c r="Q26"/>
      <c r="R26"/>
    </row>
    <row r="27" spans="1:34" s="69" customFormat="1" x14ac:dyDescent="0.2">
      <c r="A27" s="138" t="s">
        <v>17</v>
      </c>
      <c r="B27" s="31" t="s">
        <v>0</v>
      </c>
      <c r="C27" s="42"/>
      <c r="D27" s="55"/>
      <c r="E27" s="55"/>
      <c r="F27" s="55"/>
      <c r="G27" s="55"/>
      <c r="H27" s="55"/>
      <c r="I27" s="110"/>
      <c r="J27" s="127"/>
      <c r="K27" s="167"/>
      <c r="L27" s="167"/>
      <c r="M27" s="167"/>
      <c r="N27" s="167"/>
      <c r="O27" s="167"/>
      <c r="P27" s="167"/>
      <c r="Q27" s="167"/>
      <c r="R27" s="68"/>
    </row>
    <row r="28" spans="1:34" s="66" customFormat="1" x14ac:dyDescent="0.2">
      <c r="A28" s="222"/>
      <c r="B28" s="142" t="s">
        <v>46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9">
        <v>279</v>
      </c>
      <c r="J28" s="127"/>
      <c r="R28" s="69"/>
    </row>
    <row r="29" spans="1:34" x14ac:dyDescent="0.2">
      <c r="A29" s="217"/>
      <c r="B29" s="129" t="s">
        <v>95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 x14ac:dyDescent="0.2">
      <c r="A30" s="217"/>
      <c r="B30" s="130" t="s">
        <v>28</v>
      </c>
      <c r="C30" s="8" t="s">
        <v>14</v>
      </c>
      <c r="D30" s="34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11">
        <v>111</v>
      </c>
    </row>
    <row r="31" spans="1:34" s="30" customFormat="1" x14ac:dyDescent="0.2">
      <c r="A31" s="217"/>
      <c r="B31" s="153" t="s">
        <v>65</v>
      </c>
      <c r="C31" s="8" t="s">
        <v>14</v>
      </c>
      <c r="D31" s="39">
        <v>136</v>
      </c>
      <c r="E31" s="1">
        <v>0.8</v>
      </c>
      <c r="F31" s="1">
        <v>0.2</v>
      </c>
      <c r="G31" s="1">
        <v>7.5</v>
      </c>
      <c r="H31" s="1">
        <v>38</v>
      </c>
      <c r="I31" s="170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 x14ac:dyDescent="0.2">
      <c r="A32" s="147"/>
      <c r="B32" s="132" t="s">
        <v>2</v>
      </c>
      <c r="C32" s="58"/>
      <c r="D32" s="59">
        <f>SUM(D28:D31)</f>
        <v>526</v>
      </c>
      <c r="E32" s="59">
        <f>SUM(E28:E31)</f>
        <v>26.6</v>
      </c>
      <c r="F32" s="59">
        <f>SUM(F28:F31)</f>
        <v>12.43</v>
      </c>
      <c r="G32" s="59">
        <f>SUM(G28:G31)</f>
        <v>62.78</v>
      </c>
      <c r="H32" s="59">
        <f>SUM(H28:H31)</f>
        <v>473.79999999999995</v>
      </c>
      <c r="I32" s="171"/>
      <c r="J32" s="87"/>
      <c r="K32"/>
      <c r="L32"/>
      <c r="M32"/>
      <c r="N32"/>
      <c r="O32"/>
      <c r="P32"/>
      <c r="Q32"/>
      <c r="R32"/>
    </row>
    <row r="33" spans="1:18" s="49" customFormat="1" x14ac:dyDescent="0.2">
      <c r="A33" s="148"/>
      <c r="B33" s="145" t="s">
        <v>3</v>
      </c>
      <c r="C33" s="60"/>
      <c r="D33" s="61"/>
      <c r="E33" s="62"/>
      <c r="F33" s="62"/>
      <c r="G33" s="62"/>
      <c r="H33" s="62"/>
      <c r="I33" s="113"/>
      <c r="J33" s="87"/>
      <c r="K33"/>
      <c r="L33"/>
      <c r="M33"/>
      <c r="N33"/>
      <c r="O33"/>
      <c r="P33"/>
      <c r="Q33"/>
    </row>
    <row r="34" spans="1:18" s="49" customFormat="1" x14ac:dyDescent="0.2">
      <c r="A34" s="217"/>
      <c r="B34" s="134" t="s">
        <v>38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6">
        <v>26</v>
      </c>
      <c r="J34" s="87"/>
      <c r="K34"/>
      <c r="L34"/>
      <c r="M34"/>
      <c r="N34"/>
      <c r="O34"/>
      <c r="P34"/>
      <c r="Q34"/>
    </row>
    <row r="35" spans="1:18" s="45" customFormat="1" x14ac:dyDescent="0.2">
      <c r="A35" s="217"/>
      <c r="B35" s="146" t="s">
        <v>109</v>
      </c>
      <c r="C35" s="34" t="s">
        <v>14</v>
      </c>
      <c r="D35" s="64">
        <v>200</v>
      </c>
      <c r="E35" s="65">
        <v>9.0500000000000007</v>
      </c>
      <c r="F35" s="65">
        <v>5.26</v>
      </c>
      <c r="G35" s="65">
        <v>11.68</v>
      </c>
      <c r="H35" s="65">
        <v>131</v>
      </c>
      <c r="I35" s="114">
        <v>144</v>
      </c>
      <c r="J35" s="87"/>
      <c r="K35"/>
      <c r="L35"/>
      <c r="M35"/>
      <c r="N35"/>
      <c r="O35"/>
      <c r="P35"/>
      <c r="Q35"/>
      <c r="R35" s="49"/>
    </row>
    <row r="36" spans="1:18" x14ac:dyDescent="0.2">
      <c r="A36" s="217"/>
      <c r="B36" s="205" t="s">
        <v>47</v>
      </c>
      <c r="C36" s="8" t="s">
        <v>14</v>
      </c>
      <c r="D36" s="82">
        <v>100</v>
      </c>
      <c r="E36" s="63">
        <v>16.600000000000001</v>
      </c>
      <c r="F36" s="63">
        <v>8</v>
      </c>
      <c r="G36" s="63">
        <v>9.3000000000000007</v>
      </c>
      <c r="H36" s="63">
        <v>176</v>
      </c>
      <c r="I36" s="113" t="s">
        <v>111</v>
      </c>
      <c r="R36" s="45"/>
    </row>
    <row r="37" spans="1:18" x14ac:dyDescent="0.2">
      <c r="A37" s="217"/>
      <c r="B37" s="129" t="s">
        <v>31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1">
        <v>202</v>
      </c>
    </row>
    <row r="38" spans="1:18" s="45" customFormat="1" x14ac:dyDescent="0.2">
      <c r="A38" s="217"/>
      <c r="B38" s="187" t="s">
        <v>82</v>
      </c>
      <c r="C38" s="25" t="s">
        <v>14</v>
      </c>
      <c r="D38" s="34">
        <v>200</v>
      </c>
      <c r="E38" s="11">
        <v>0.8</v>
      </c>
      <c r="F38" s="11">
        <v>0.01</v>
      </c>
      <c r="G38" s="11">
        <v>30</v>
      </c>
      <c r="H38" s="1">
        <v>120</v>
      </c>
      <c r="I38" s="107">
        <v>494</v>
      </c>
      <c r="J38" s="87"/>
      <c r="K38"/>
      <c r="L38"/>
      <c r="M38"/>
      <c r="N38"/>
      <c r="O38"/>
      <c r="P38"/>
      <c r="Q38"/>
      <c r="R38"/>
    </row>
    <row r="39" spans="1:18" ht="15.6" customHeight="1" x14ac:dyDescent="0.2">
      <c r="A39" s="217"/>
      <c r="B39" s="135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5">
        <v>110</v>
      </c>
      <c r="R39" s="45"/>
    </row>
    <row r="40" spans="1:18" s="49" customFormat="1" ht="15.75" customHeight="1" x14ac:dyDescent="0.2">
      <c r="A40" s="148"/>
      <c r="B40" s="135" t="s">
        <v>28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6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 x14ac:dyDescent="0.2">
      <c r="A41" s="148"/>
      <c r="B41" s="136" t="s">
        <v>11</v>
      </c>
      <c r="C41" s="53" t="s">
        <v>14</v>
      </c>
      <c r="D41" s="60">
        <f>SUM(D34:D40)</f>
        <v>760</v>
      </c>
      <c r="E41" s="70">
        <f>SUM(E34:E40)</f>
        <v>39.380000000000003</v>
      </c>
      <c r="F41" s="70">
        <f>SUM(F34:F40)</f>
        <v>26.009999999999998</v>
      </c>
      <c r="G41" s="70">
        <f>SUM(G34:G40)</f>
        <v>113.46000000000001</v>
      </c>
      <c r="H41" s="71">
        <f>SUM(H34:H40)</f>
        <v>841.69999999999993</v>
      </c>
      <c r="I41" s="113"/>
      <c r="J41" s="87"/>
      <c r="K41"/>
      <c r="L41"/>
      <c r="M41"/>
      <c r="N41"/>
      <c r="O41"/>
      <c r="P41"/>
      <c r="Q41"/>
    </row>
    <row r="42" spans="1:18" s="49" customFormat="1" x14ac:dyDescent="0.2">
      <c r="A42" s="176"/>
      <c r="B42" s="6" t="s">
        <v>79</v>
      </c>
      <c r="C42" s="46"/>
      <c r="D42" s="60"/>
      <c r="E42" s="70"/>
      <c r="F42" s="70"/>
      <c r="G42" s="70"/>
      <c r="H42" s="71"/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6"/>
      <c r="B43" s="135" t="s">
        <v>100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92">
        <v>469</v>
      </c>
      <c r="J43" s="87"/>
      <c r="K43"/>
      <c r="L43"/>
      <c r="M43"/>
      <c r="N43"/>
      <c r="O43"/>
      <c r="P43"/>
      <c r="Q43"/>
    </row>
    <row r="44" spans="1:18" s="49" customFormat="1" x14ac:dyDescent="0.2">
      <c r="A44" s="176"/>
      <c r="B44" s="186" t="s">
        <v>84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176"/>
      <c r="B45" s="3" t="s">
        <v>81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3"/>
      <c r="J45" s="87"/>
      <c r="K45"/>
      <c r="L45"/>
      <c r="M45"/>
      <c r="N45"/>
      <c r="O45"/>
      <c r="P45"/>
      <c r="Q45"/>
    </row>
    <row r="46" spans="1:18" s="45" customFormat="1" x14ac:dyDescent="0.2">
      <c r="A46" s="149"/>
      <c r="B46" s="137" t="s">
        <v>12</v>
      </c>
      <c r="C46" s="3"/>
      <c r="D46" s="5">
        <f>SUM(D32,D41,D45)</f>
        <v>1516</v>
      </c>
      <c r="E46" s="5">
        <f>SUM(E32,E41,E45)</f>
        <v>74.27000000000001</v>
      </c>
      <c r="F46" s="5">
        <f>SUM(F32,F41,F45)</f>
        <v>46.14</v>
      </c>
      <c r="G46" s="5">
        <f>SUM(G32,G41,G45)</f>
        <v>203.46</v>
      </c>
      <c r="H46" s="5">
        <f>SUM(H32,H41,H45)</f>
        <v>1526.3</v>
      </c>
      <c r="I46" s="106"/>
      <c r="J46" s="87"/>
      <c r="K46"/>
      <c r="L46"/>
      <c r="M46"/>
      <c r="N46"/>
      <c r="O46"/>
      <c r="P46"/>
      <c r="Q46"/>
      <c r="R46" s="49"/>
    </row>
    <row r="47" spans="1:18" s="52" customFormat="1" x14ac:dyDescent="0.2">
      <c r="A47" s="138" t="s">
        <v>16</v>
      </c>
      <c r="B47" s="42" t="s">
        <v>0</v>
      </c>
      <c r="C47" s="42"/>
      <c r="D47" s="100"/>
      <c r="E47" s="100"/>
      <c r="F47" s="100"/>
      <c r="G47" s="100"/>
      <c r="H47" s="100"/>
      <c r="I47" s="117"/>
      <c r="J47" s="87"/>
      <c r="K47"/>
      <c r="L47"/>
      <c r="M47"/>
      <c r="N47"/>
      <c r="O47"/>
      <c r="P47"/>
      <c r="Q47"/>
      <c r="R47" s="45"/>
    </row>
    <row r="48" spans="1:18" x14ac:dyDescent="0.2">
      <c r="A48" s="60"/>
      <c r="B48" s="134" t="s">
        <v>64</v>
      </c>
      <c r="C48" s="7" t="s">
        <v>14</v>
      </c>
      <c r="D48" s="33">
        <v>180</v>
      </c>
      <c r="E48" s="14">
        <v>2.7</v>
      </c>
      <c r="F48" s="14">
        <v>3.6</v>
      </c>
      <c r="G48" s="14">
        <v>28.3</v>
      </c>
      <c r="H48" s="14">
        <v>208.43</v>
      </c>
      <c r="I48" s="106">
        <v>217</v>
      </c>
      <c r="R48" s="52"/>
    </row>
    <row r="49" spans="1:34" x14ac:dyDescent="0.2">
      <c r="A49" s="221"/>
      <c r="B49" s="151" t="s">
        <v>60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8">
        <v>462</v>
      </c>
    </row>
    <row r="50" spans="1:34" s="45" customFormat="1" x14ac:dyDescent="0.2">
      <c r="A50" s="221"/>
      <c r="B50" s="130" t="s">
        <v>28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1">
        <v>111</v>
      </c>
      <c r="J50" s="87"/>
      <c r="K50"/>
      <c r="L50"/>
      <c r="M50"/>
      <c r="N50"/>
      <c r="O50"/>
      <c r="P50"/>
      <c r="Q50"/>
      <c r="R50"/>
    </row>
    <row r="51" spans="1:34" s="52" customFormat="1" x14ac:dyDescent="0.2">
      <c r="A51" s="221"/>
      <c r="B51" s="130" t="s">
        <v>61</v>
      </c>
      <c r="C51" s="46" t="s">
        <v>14</v>
      </c>
      <c r="D51" s="47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12">
        <v>79</v>
      </c>
      <c r="J51" s="87"/>
      <c r="K51"/>
      <c r="L51"/>
      <c r="M51"/>
      <c r="N51"/>
      <c r="O51"/>
      <c r="P51"/>
      <c r="Q51"/>
      <c r="R51" s="45"/>
    </row>
    <row r="52" spans="1:34" x14ac:dyDescent="0.2">
      <c r="A52" s="221"/>
      <c r="B52" s="153" t="s">
        <v>49</v>
      </c>
      <c r="C52" s="7" t="s">
        <v>14</v>
      </c>
      <c r="D52" s="72">
        <v>112</v>
      </c>
      <c r="E52" s="72">
        <v>0.4</v>
      </c>
      <c r="F52" s="72">
        <v>0.3</v>
      </c>
      <c r="G52" s="72">
        <v>10.3</v>
      </c>
      <c r="H52" s="72">
        <v>47</v>
      </c>
      <c r="I52" s="112">
        <v>82</v>
      </c>
      <c r="R52" s="52"/>
    </row>
    <row r="53" spans="1:34" x14ac:dyDescent="0.2">
      <c r="A53" s="221"/>
      <c r="B53" s="132" t="s">
        <v>2</v>
      </c>
      <c r="C53" s="9" t="s">
        <v>14</v>
      </c>
      <c r="D53" s="18">
        <f>SUM(D48:D52)</f>
        <v>522</v>
      </c>
      <c r="E53" s="18">
        <f>SUM(E48:E52)</f>
        <v>8.06</v>
      </c>
      <c r="F53" s="18">
        <f>SUM(F48:F52)</f>
        <v>14.580000000000002</v>
      </c>
      <c r="G53" s="18">
        <f>SUM(G48:G52)</f>
        <v>62.81</v>
      </c>
      <c r="H53" s="18">
        <f>SUM(H48:H52)</f>
        <v>475.01</v>
      </c>
      <c r="I53" s="118"/>
    </row>
    <row r="54" spans="1:34" x14ac:dyDescent="0.2">
      <c r="A54" s="221"/>
      <c r="B54" s="133" t="s">
        <v>53</v>
      </c>
      <c r="C54" s="8"/>
      <c r="D54" s="33"/>
      <c r="E54" s="14"/>
      <c r="F54" s="14"/>
      <c r="G54" s="14"/>
      <c r="H54" s="14"/>
      <c r="I54" s="108"/>
    </row>
    <row r="55" spans="1:34" s="30" customFormat="1" x14ac:dyDescent="0.2">
      <c r="A55" s="221"/>
      <c r="B55" s="12" t="s">
        <v>94</v>
      </c>
      <c r="C55" s="7" t="s">
        <v>50</v>
      </c>
      <c r="D55" s="34">
        <v>60</v>
      </c>
      <c r="E55" s="1">
        <v>1</v>
      </c>
      <c r="F55" s="1">
        <v>3</v>
      </c>
      <c r="G55" s="1">
        <v>3</v>
      </c>
      <c r="H55" s="1">
        <v>44</v>
      </c>
      <c r="I55" s="119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1" customFormat="1" x14ac:dyDescent="0.2">
      <c r="A56" s="221"/>
      <c r="B56" s="153" t="s">
        <v>102</v>
      </c>
      <c r="C56" s="77" t="s">
        <v>14</v>
      </c>
      <c r="D56" s="7">
        <v>200</v>
      </c>
      <c r="E56" s="41">
        <v>11.4</v>
      </c>
      <c r="F56" s="41">
        <v>7.6</v>
      </c>
      <c r="G56" s="41">
        <v>7.84</v>
      </c>
      <c r="H56" s="41">
        <v>106.3</v>
      </c>
      <c r="I56" s="122">
        <v>114</v>
      </c>
      <c r="J56" s="169"/>
      <c r="K56"/>
      <c r="L56"/>
      <c r="M56"/>
      <c r="N56"/>
      <c r="O56"/>
      <c r="P56"/>
      <c r="Q56"/>
      <c r="R56"/>
    </row>
    <row r="57" spans="1:34" x14ac:dyDescent="0.2">
      <c r="A57" s="221"/>
      <c r="B57" s="204" t="s">
        <v>76</v>
      </c>
      <c r="C57" s="67" t="s">
        <v>14</v>
      </c>
      <c r="D57" s="74">
        <v>100</v>
      </c>
      <c r="E57" s="211">
        <v>15</v>
      </c>
      <c r="F57" s="211">
        <v>13</v>
      </c>
      <c r="G57" s="75">
        <v>5</v>
      </c>
      <c r="H57" s="208">
        <v>202</v>
      </c>
      <c r="I57" s="113">
        <v>326</v>
      </c>
      <c r="K57" s="102"/>
      <c r="L57" s="102"/>
      <c r="M57" s="102"/>
      <c r="N57" s="102"/>
      <c r="O57" s="102"/>
      <c r="P57" s="102"/>
      <c r="Q57" s="102"/>
      <c r="R57" s="166"/>
    </row>
    <row r="58" spans="1:34" x14ac:dyDescent="0.2">
      <c r="A58" s="221"/>
      <c r="B58" s="151" t="s">
        <v>51</v>
      </c>
      <c r="C58" s="24" t="s">
        <v>14</v>
      </c>
      <c r="D58" s="74">
        <v>150</v>
      </c>
      <c r="E58" s="212">
        <v>5.55</v>
      </c>
      <c r="F58" s="212">
        <v>4.95</v>
      </c>
      <c r="G58" s="212">
        <v>29.55</v>
      </c>
      <c r="H58" s="63">
        <v>184.5</v>
      </c>
      <c r="I58" s="113">
        <v>256</v>
      </c>
    </row>
    <row r="59" spans="1:34" x14ac:dyDescent="0.2">
      <c r="A59" s="221"/>
      <c r="B59" s="180" t="s">
        <v>105</v>
      </c>
      <c r="C59" s="46" t="s">
        <v>14</v>
      </c>
      <c r="D59" s="34">
        <v>205</v>
      </c>
      <c r="E59" s="213">
        <v>1</v>
      </c>
      <c r="F59" s="213">
        <v>0.2</v>
      </c>
      <c r="G59" s="213">
        <v>20.2</v>
      </c>
      <c r="H59" s="213">
        <v>86</v>
      </c>
      <c r="I59" s="34">
        <v>501</v>
      </c>
      <c r="J59"/>
    </row>
    <row r="60" spans="1:34" x14ac:dyDescent="0.2">
      <c r="A60" s="221"/>
      <c r="B60" s="135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5">
        <v>110</v>
      </c>
    </row>
    <row r="61" spans="1:34" x14ac:dyDescent="0.2">
      <c r="A61" s="221"/>
      <c r="B61" s="135" t="s">
        <v>28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6">
        <v>111</v>
      </c>
    </row>
    <row r="62" spans="1:34" x14ac:dyDescent="0.2">
      <c r="A62" s="148"/>
      <c r="B62" s="136" t="s">
        <v>11</v>
      </c>
      <c r="C62" s="13" t="s">
        <v>14</v>
      </c>
      <c r="D62" s="13">
        <f>SUM(D55:D61)</f>
        <v>765</v>
      </c>
      <c r="E62" s="78">
        <f>SUM(E55:E61)</f>
        <v>37.429999999999993</v>
      </c>
      <c r="F62" s="17">
        <f>SUM(F55:F61)</f>
        <v>29.689999999999998</v>
      </c>
      <c r="G62" s="17">
        <f>SUM(G55:G61)</f>
        <v>86.070000000000007</v>
      </c>
      <c r="H62" s="17">
        <f>SUM(H55:H61)</f>
        <v>729.49999999999989</v>
      </c>
      <c r="I62" s="106"/>
    </row>
    <row r="63" spans="1:34" x14ac:dyDescent="0.2">
      <c r="A63" s="176"/>
      <c r="B63" s="6" t="s">
        <v>79</v>
      </c>
      <c r="C63" s="46"/>
      <c r="D63" s="60"/>
      <c r="E63" s="78"/>
      <c r="F63" s="17"/>
      <c r="G63" s="17"/>
      <c r="H63" s="17"/>
      <c r="I63" s="106"/>
    </row>
    <row r="64" spans="1:34" x14ac:dyDescent="0.2">
      <c r="A64" s="176"/>
      <c r="B64" s="135" t="s">
        <v>85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92">
        <v>517</v>
      </c>
    </row>
    <row r="65" spans="1:18" x14ac:dyDescent="0.2">
      <c r="A65" s="176"/>
      <c r="B65" s="188" t="s">
        <v>83</v>
      </c>
      <c r="C65" s="189" t="s">
        <v>14</v>
      </c>
      <c r="D65" s="190">
        <v>100</v>
      </c>
      <c r="E65" s="190">
        <v>6</v>
      </c>
      <c r="F65" s="190">
        <v>2.83</v>
      </c>
      <c r="G65" s="190">
        <v>37</v>
      </c>
      <c r="H65" s="190">
        <v>196.7</v>
      </c>
      <c r="I65" s="191">
        <v>541</v>
      </c>
    </row>
    <row r="66" spans="1:18" x14ac:dyDescent="0.2">
      <c r="A66" s="176"/>
      <c r="B66" s="3" t="s">
        <v>81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6"/>
      <c r="K66" s="135"/>
      <c r="L66" s="8"/>
      <c r="M66" s="34"/>
      <c r="N66" s="1"/>
      <c r="O66" s="1"/>
      <c r="P66" s="1"/>
      <c r="Q66" s="1"/>
      <c r="R66" s="107"/>
    </row>
    <row r="67" spans="1:18" x14ac:dyDescent="0.2">
      <c r="A67" s="83"/>
      <c r="B67" s="137" t="s">
        <v>12</v>
      </c>
      <c r="C67" s="16"/>
      <c r="D67" s="81">
        <f>SUM(D53,D62,D66)</f>
        <v>1587</v>
      </c>
      <c r="E67" s="17">
        <f>SUM(E53,E62,E66)</f>
        <v>61.489999999999995</v>
      </c>
      <c r="F67" s="17">
        <f>SUM(F53,F62,F66)</f>
        <v>53.5</v>
      </c>
      <c r="G67" s="17">
        <f>SUM(G53,G62,G66)</f>
        <v>202.88</v>
      </c>
      <c r="H67" s="17">
        <f>SUM(H53,H62,H66)</f>
        <v>1575.2099999999998</v>
      </c>
      <c r="I67" s="120"/>
    </row>
    <row r="68" spans="1:18" ht="13.7" customHeight="1" x14ac:dyDescent="0.2">
      <c r="A68" s="141" t="s">
        <v>18</v>
      </c>
      <c r="B68" s="28" t="s">
        <v>0</v>
      </c>
      <c r="C68" s="28"/>
      <c r="D68" s="29"/>
      <c r="E68" s="29"/>
      <c r="F68" s="29"/>
      <c r="G68" s="29"/>
      <c r="H68" s="29"/>
      <c r="I68" s="121"/>
    </row>
    <row r="69" spans="1:18" s="102" customFormat="1" ht="13.7" customHeight="1" x14ac:dyDescent="0.2">
      <c r="A69" s="202"/>
      <c r="B69" s="21" t="s">
        <v>29</v>
      </c>
      <c r="C69" s="8" t="s">
        <v>14</v>
      </c>
      <c r="D69" s="179">
        <v>60</v>
      </c>
      <c r="E69" s="179">
        <v>0.4</v>
      </c>
      <c r="F69" s="179">
        <v>0.06</v>
      </c>
      <c r="G69" s="179">
        <v>1.1399999999999999</v>
      </c>
      <c r="H69" s="179">
        <v>6.6</v>
      </c>
      <c r="I69" s="179">
        <v>148</v>
      </c>
      <c r="J69" s="169"/>
    </row>
    <row r="70" spans="1:18" ht="12.75" customHeight="1" x14ac:dyDescent="0.2">
      <c r="A70" s="215"/>
      <c r="B70" s="203" t="s">
        <v>13</v>
      </c>
      <c r="C70" s="8" t="s">
        <v>14</v>
      </c>
      <c r="D70" s="179">
        <v>150</v>
      </c>
      <c r="E70" s="14">
        <v>13</v>
      </c>
      <c r="F70" s="14">
        <v>20</v>
      </c>
      <c r="G70" s="14">
        <v>3.2</v>
      </c>
      <c r="H70" s="14">
        <v>246</v>
      </c>
      <c r="I70" s="170">
        <v>268</v>
      </c>
    </row>
    <row r="71" spans="1:18" ht="13.35" hidden="1" customHeight="1" x14ac:dyDescent="0.2">
      <c r="A71" s="215"/>
      <c r="B71" s="153" t="s">
        <v>63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2" t="s">
        <v>62</v>
      </c>
    </row>
    <row r="72" spans="1:18" x14ac:dyDescent="0.2">
      <c r="A72" s="215"/>
      <c r="B72" s="130" t="s">
        <v>28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2">
        <v>111</v>
      </c>
    </row>
    <row r="73" spans="1:18" x14ac:dyDescent="0.2">
      <c r="A73" s="215"/>
      <c r="B73" s="143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73">
        <v>465</v>
      </c>
    </row>
    <row r="74" spans="1:18" x14ac:dyDescent="0.2">
      <c r="A74" s="215"/>
      <c r="B74" s="151" t="s">
        <v>56</v>
      </c>
      <c r="C74" s="7" t="s">
        <v>14</v>
      </c>
      <c r="D74" s="34">
        <v>150</v>
      </c>
      <c r="E74" s="1">
        <v>0.9</v>
      </c>
      <c r="F74" s="1">
        <v>0.2</v>
      </c>
      <c r="G74" s="1">
        <v>8.1</v>
      </c>
      <c r="H74" s="1">
        <v>49.2</v>
      </c>
      <c r="I74" s="111">
        <v>82</v>
      </c>
    </row>
    <row r="75" spans="1:18" x14ac:dyDescent="0.2">
      <c r="A75" s="155"/>
      <c r="B75" s="132" t="s">
        <v>2</v>
      </c>
      <c r="C75" s="13" t="s">
        <v>14</v>
      </c>
      <c r="D75" s="13">
        <f>SUM(D69:D74)</f>
        <v>780</v>
      </c>
      <c r="E75" s="13">
        <f>SUM(E69:E74)</f>
        <v>18.799999999999997</v>
      </c>
      <c r="F75" s="17">
        <f>SUM(F69:F74)</f>
        <v>23.439999999999998</v>
      </c>
      <c r="G75" s="13">
        <f>SUM(G69:G74)</f>
        <v>42.92</v>
      </c>
      <c r="H75" s="17">
        <f>SUM(H69:H74)</f>
        <v>470.09999999999997</v>
      </c>
      <c r="I75" s="106"/>
    </row>
    <row r="76" spans="1:18" x14ac:dyDescent="0.2">
      <c r="A76" s="155"/>
      <c r="B76" s="133" t="s">
        <v>3</v>
      </c>
      <c r="C76" s="103"/>
      <c r="D76" s="13"/>
      <c r="E76" s="13"/>
      <c r="F76" s="13"/>
      <c r="G76" s="13"/>
      <c r="H76" s="13"/>
      <c r="I76" s="106"/>
    </row>
    <row r="77" spans="1:18" x14ac:dyDescent="0.2">
      <c r="A77" s="155"/>
      <c r="B77" s="135" t="s">
        <v>77</v>
      </c>
      <c r="C77" s="25" t="s">
        <v>50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8">
        <v>47</v>
      </c>
    </row>
    <row r="78" spans="1:18" s="45" customFormat="1" x14ac:dyDescent="0.2">
      <c r="A78" s="216"/>
      <c r="B78" s="204" t="s">
        <v>72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6">
        <v>119</v>
      </c>
      <c r="J78" s="128"/>
      <c r="K78"/>
      <c r="L78"/>
      <c r="M78"/>
      <c r="N78"/>
      <c r="O78"/>
      <c r="P78"/>
      <c r="Q78"/>
      <c r="R78"/>
    </row>
    <row r="79" spans="1:18" x14ac:dyDescent="0.2">
      <c r="A79" s="216"/>
      <c r="B79" s="153" t="s">
        <v>101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7">
        <v>406</v>
      </c>
      <c r="K79" s="45"/>
      <c r="L79" s="45"/>
      <c r="M79" s="45"/>
      <c r="N79" s="45"/>
      <c r="O79" s="45"/>
      <c r="P79" s="45"/>
      <c r="Q79" s="45"/>
      <c r="R79" s="45"/>
    </row>
    <row r="80" spans="1:18" x14ac:dyDescent="0.2">
      <c r="A80" s="216"/>
      <c r="B80" s="135" t="s">
        <v>58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7">
        <v>495</v>
      </c>
    </row>
    <row r="81" spans="1:34" x14ac:dyDescent="0.2">
      <c r="A81" s="216"/>
      <c r="B81" s="135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5">
        <v>110</v>
      </c>
    </row>
    <row r="82" spans="1:34" s="30" customFormat="1" x14ac:dyDescent="0.2">
      <c r="A82" s="216"/>
      <c r="B82" s="135" t="s">
        <v>28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6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216"/>
      <c r="B83" s="136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7"/>
      <c r="K83" s="102"/>
      <c r="L83" s="102"/>
      <c r="M83" s="102"/>
      <c r="N83" s="102"/>
      <c r="O83" s="102"/>
      <c r="P83" s="102"/>
      <c r="Q83" s="102"/>
      <c r="R83" s="30"/>
    </row>
    <row r="84" spans="1:34" x14ac:dyDescent="0.2">
      <c r="A84" s="175"/>
      <c r="B84" s="6" t="s">
        <v>79</v>
      </c>
      <c r="C84" s="46"/>
      <c r="D84" s="60"/>
      <c r="E84" s="5"/>
      <c r="F84" s="5"/>
      <c r="G84" s="5"/>
      <c r="H84" s="5"/>
      <c r="I84" s="107"/>
      <c r="K84" s="102"/>
      <c r="L84" s="102"/>
      <c r="M84" s="102"/>
      <c r="N84" s="102"/>
      <c r="O84" s="102"/>
      <c r="P84" s="102"/>
      <c r="Q84" s="102"/>
      <c r="R84" s="30"/>
    </row>
    <row r="85" spans="1:34" x14ac:dyDescent="0.2">
      <c r="A85" s="175"/>
      <c r="B85" s="154" t="s">
        <v>66</v>
      </c>
      <c r="C85" s="25" t="s">
        <v>14</v>
      </c>
      <c r="D85" s="34">
        <v>205</v>
      </c>
      <c r="E85" s="11">
        <v>0.2</v>
      </c>
      <c r="F85" s="11">
        <v>0</v>
      </c>
      <c r="G85" s="11">
        <v>24</v>
      </c>
      <c r="H85" s="1">
        <v>100</v>
      </c>
      <c r="I85" s="95">
        <v>501</v>
      </c>
      <c r="K85" s="102"/>
      <c r="L85" s="102"/>
      <c r="M85" s="102"/>
      <c r="N85" s="102"/>
      <c r="O85" s="102"/>
      <c r="P85" s="102"/>
      <c r="Q85" s="102"/>
      <c r="R85" s="30"/>
    </row>
    <row r="86" spans="1:34" x14ac:dyDescent="0.2">
      <c r="A86" s="175"/>
      <c r="B86" s="188" t="s">
        <v>86</v>
      </c>
      <c r="C86" s="189" t="s">
        <v>14</v>
      </c>
      <c r="D86" s="190">
        <v>30</v>
      </c>
      <c r="E86" s="1">
        <v>1.77</v>
      </c>
      <c r="F86" s="1">
        <v>1.41</v>
      </c>
      <c r="G86" s="1">
        <v>22.5</v>
      </c>
      <c r="H86" s="1">
        <v>109.8</v>
      </c>
      <c r="I86" s="107">
        <v>581</v>
      </c>
      <c r="K86" s="102"/>
      <c r="L86" s="102"/>
      <c r="M86" s="102"/>
      <c r="N86" s="102"/>
      <c r="O86" s="102"/>
      <c r="P86" s="102"/>
      <c r="Q86" s="102"/>
      <c r="R86" s="30"/>
    </row>
    <row r="87" spans="1:34" x14ac:dyDescent="0.2">
      <c r="A87" s="175"/>
      <c r="B87" s="3" t="s">
        <v>81</v>
      </c>
      <c r="C87" s="27" t="s">
        <v>14</v>
      </c>
      <c r="D87" s="60">
        <f>SUM(D85:D86)</f>
        <v>235</v>
      </c>
      <c r="E87" s="5">
        <f>SUM(E85:E86)</f>
        <v>1.97</v>
      </c>
      <c r="F87" s="5">
        <f>SUM(F85:F86)</f>
        <v>1.41</v>
      </c>
      <c r="G87" s="5">
        <f>SUM(G85:G86)</f>
        <v>46.5</v>
      </c>
      <c r="H87" s="5">
        <f>SUM(H85:H86)</f>
        <v>209.8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40"/>
      <c r="B88" s="137" t="s">
        <v>12</v>
      </c>
      <c r="C88" s="3"/>
      <c r="D88" s="5">
        <f>SUM(D75,D83,D87)</f>
        <v>1765</v>
      </c>
      <c r="E88" s="5">
        <f>SUM(E75,E83,E87)</f>
        <v>49.61</v>
      </c>
      <c r="F88" s="5">
        <f>SUM(F75,F83,F87)</f>
        <v>47.489999999999995</v>
      </c>
      <c r="G88" s="5">
        <f>SUM(G75,G83,G87)</f>
        <v>174</v>
      </c>
      <c r="H88" s="5">
        <f>SUM(H75,H83,H87)</f>
        <v>1385.8999999999999</v>
      </c>
      <c r="I88" s="123"/>
    </row>
    <row r="89" spans="1:34" x14ac:dyDescent="0.2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1"/>
    </row>
    <row r="90" spans="1:34" x14ac:dyDescent="0.2">
      <c r="A90" s="156"/>
      <c r="B90" s="151" t="s">
        <v>54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8">
        <v>259</v>
      </c>
    </row>
    <row r="91" spans="1:34" x14ac:dyDescent="0.2">
      <c r="A91" s="156"/>
      <c r="B91" s="129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 x14ac:dyDescent="0.2">
      <c r="A92" s="216"/>
      <c r="B92" s="130" t="s">
        <v>28</v>
      </c>
      <c r="C92" s="8" t="s">
        <v>14</v>
      </c>
      <c r="D92" s="34">
        <v>30</v>
      </c>
      <c r="E92" s="1">
        <v>1.5</v>
      </c>
      <c r="F92" s="1">
        <v>0.57999999999999996</v>
      </c>
      <c r="G92" s="1">
        <v>10.28</v>
      </c>
      <c r="H92" s="1">
        <v>52.4</v>
      </c>
      <c r="I92" s="107">
        <v>111</v>
      </c>
    </row>
    <row r="93" spans="1:34" x14ac:dyDescent="0.2">
      <c r="A93" s="216"/>
      <c r="B93" s="135" t="s">
        <v>43</v>
      </c>
      <c r="C93" s="8" t="s">
        <v>14</v>
      </c>
      <c r="D93" s="34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 x14ac:dyDescent="0.2">
      <c r="A94" s="216"/>
      <c r="B94" s="132" t="s">
        <v>2</v>
      </c>
      <c r="C94" s="7" t="s">
        <v>14</v>
      </c>
      <c r="D94" s="17">
        <f>SUM(D90:D93)</f>
        <v>514</v>
      </c>
      <c r="E94" s="17">
        <f>SUM(E90:E93)</f>
        <v>12.15</v>
      </c>
      <c r="F94" s="17">
        <f>SUM(F90:F93)</f>
        <v>9.68</v>
      </c>
      <c r="G94" s="17">
        <f>SUM(G90:G93)</f>
        <v>55.879999999999995</v>
      </c>
      <c r="H94" s="17">
        <f>SUM(H90:H93)</f>
        <v>470.4</v>
      </c>
      <c r="I94" s="124"/>
    </row>
    <row r="95" spans="1:34" ht="18.75" customHeight="1" x14ac:dyDescent="0.2">
      <c r="A95" s="216"/>
      <c r="B95" s="145" t="s">
        <v>3</v>
      </c>
      <c r="C95" s="13"/>
      <c r="D95" s="21"/>
      <c r="E95" s="14"/>
      <c r="F95" s="14"/>
      <c r="G95" s="14"/>
      <c r="H95" s="14"/>
      <c r="I95" s="106"/>
    </row>
    <row r="96" spans="1:34" ht="25.5" x14ac:dyDescent="0.2">
      <c r="A96" s="155"/>
      <c r="B96" s="134" t="s">
        <v>52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6">
        <v>42</v>
      </c>
    </row>
    <row r="97" spans="1:9" ht="25.5" x14ac:dyDescent="0.2">
      <c r="A97" s="140"/>
      <c r="B97" s="134" t="s">
        <v>110</v>
      </c>
      <c r="C97" s="46" t="s">
        <v>14</v>
      </c>
      <c r="D97" s="33">
        <v>200</v>
      </c>
      <c r="E97" s="33">
        <v>6.83</v>
      </c>
      <c r="F97" s="33">
        <v>8</v>
      </c>
      <c r="G97" s="33">
        <v>10.65</v>
      </c>
      <c r="H97" s="33">
        <v>120</v>
      </c>
      <c r="I97" s="106">
        <v>95</v>
      </c>
    </row>
    <row r="98" spans="1:9" ht="29.25" customHeight="1" x14ac:dyDescent="0.2">
      <c r="A98" s="215"/>
      <c r="B98" s="134" t="s">
        <v>91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7">
        <v>312</v>
      </c>
    </row>
    <row r="99" spans="1:9" x14ac:dyDescent="0.2">
      <c r="A99" s="215"/>
      <c r="B99" s="135" t="s">
        <v>59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7">
        <v>377</v>
      </c>
    </row>
    <row r="100" spans="1:9" x14ac:dyDescent="0.2">
      <c r="A100" s="215"/>
      <c r="B100" s="135" t="s">
        <v>30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7">
        <v>496</v>
      </c>
    </row>
    <row r="101" spans="1:9" x14ac:dyDescent="0.2">
      <c r="A101" s="215"/>
      <c r="B101" s="135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5">
        <v>110</v>
      </c>
    </row>
    <row r="102" spans="1:9" x14ac:dyDescent="0.2">
      <c r="A102" s="215"/>
      <c r="B102" s="135" t="s">
        <v>28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6">
        <v>111</v>
      </c>
    </row>
    <row r="103" spans="1:9" x14ac:dyDescent="0.2">
      <c r="A103" s="215"/>
      <c r="B103" s="136" t="s">
        <v>11</v>
      </c>
      <c r="C103" s="13"/>
      <c r="D103" s="13">
        <f>SUM(D96:D102)</f>
        <v>800</v>
      </c>
      <c r="E103" s="17">
        <f>SUM(E96:E102)</f>
        <v>26.51</v>
      </c>
      <c r="F103" s="17">
        <f>SUM(F96:F102)</f>
        <v>25.45</v>
      </c>
      <c r="G103" s="17">
        <f>SUM(G96:G102)</f>
        <v>74.38</v>
      </c>
      <c r="H103" s="17">
        <f>SUM(H96:H102)</f>
        <v>705.69999999999993</v>
      </c>
      <c r="I103" s="106"/>
    </row>
    <row r="104" spans="1:9" x14ac:dyDescent="0.2">
      <c r="A104" s="174"/>
      <c r="B104" s="6" t="s">
        <v>79</v>
      </c>
      <c r="C104" s="46"/>
      <c r="D104" s="60"/>
      <c r="E104" s="17"/>
      <c r="F104" s="17"/>
      <c r="G104" s="17"/>
      <c r="H104" s="17"/>
      <c r="I104" s="106"/>
    </row>
    <row r="105" spans="1:9" x14ac:dyDescent="0.2">
      <c r="A105" s="174"/>
      <c r="B105" s="135" t="s">
        <v>100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92">
        <v>469</v>
      </c>
    </row>
    <row r="106" spans="1:9" x14ac:dyDescent="0.2">
      <c r="A106" s="174"/>
      <c r="B106" s="188" t="s">
        <v>87</v>
      </c>
      <c r="C106" s="189" t="s">
        <v>14</v>
      </c>
      <c r="D106" s="190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6">
        <v>579</v>
      </c>
    </row>
    <row r="107" spans="1:9" x14ac:dyDescent="0.2">
      <c r="A107" s="174"/>
      <c r="B107" s="3" t="s">
        <v>81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6"/>
    </row>
    <row r="108" spans="1:9" x14ac:dyDescent="0.2">
      <c r="A108" s="140"/>
      <c r="B108" s="137" t="s">
        <v>12</v>
      </c>
      <c r="C108" s="13" t="s">
        <v>14</v>
      </c>
      <c r="D108" s="17">
        <f>SUM(D94,D103,D107)</f>
        <v>1544</v>
      </c>
      <c r="E108" s="17">
        <f>SUM(E94,E103,E107)</f>
        <v>47.010000000000005</v>
      </c>
      <c r="F108" s="17">
        <f>SUM(F94,F103,F107)</f>
        <v>43.669999999999995</v>
      </c>
      <c r="G108" s="17">
        <f>SUM(G94,G103,G107)</f>
        <v>159.35999999999999</v>
      </c>
      <c r="H108" s="17">
        <f>SUM(H94,H103,H107)</f>
        <v>1402.5</v>
      </c>
      <c r="I108" s="120"/>
    </row>
    <row r="109" spans="1:9" x14ac:dyDescent="0.2">
      <c r="A109" s="28" t="s">
        <v>20</v>
      </c>
      <c r="B109" s="28" t="s">
        <v>0</v>
      </c>
      <c r="C109" s="80"/>
      <c r="D109" s="29"/>
      <c r="E109" s="29"/>
      <c r="F109" s="29"/>
      <c r="G109" s="29"/>
      <c r="H109" s="29"/>
      <c r="I109" s="121"/>
    </row>
    <row r="110" spans="1:9" x14ac:dyDescent="0.2">
      <c r="A110" s="156"/>
      <c r="B110" s="130" t="s">
        <v>67</v>
      </c>
      <c r="C110" s="7" t="s">
        <v>14</v>
      </c>
      <c r="D110" s="37">
        <v>180</v>
      </c>
      <c r="E110" s="1">
        <v>5</v>
      </c>
      <c r="F110" s="1">
        <v>6</v>
      </c>
      <c r="G110" s="1">
        <v>24.1</v>
      </c>
      <c r="H110" s="1">
        <v>230</v>
      </c>
      <c r="I110" s="108">
        <v>260</v>
      </c>
    </row>
    <row r="111" spans="1:9" x14ac:dyDescent="0.2">
      <c r="A111" s="156"/>
      <c r="B111" s="143" t="s">
        <v>10</v>
      </c>
      <c r="C111" s="46" t="s">
        <v>14</v>
      </c>
      <c r="D111" s="57">
        <v>200</v>
      </c>
      <c r="E111" s="1">
        <v>2.8</v>
      </c>
      <c r="F111" s="1">
        <v>2.5</v>
      </c>
      <c r="G111" s="1">
        <v>13.6</v>
      </c>
      <c r="H111" s="1">
        <v>88</v>
      </c>
      <c r="I111" s="173">
        <v>465</v>
      </c>
    </row>
    <row r="112" spans="1:9" x14ac:dyDescent="0.2">
      <c r="A112" s="215"/>
      <c r="B112" s="130" t="s">
        <v>28</v>
      </c>
      <c r="C112" s="8" t="s">
        <v>14</v>
      </c>
      <c r="D112" s="34">
        <v>30</v>
      </c>
      <c r="E112" s="1">
        <v>1.5</v>
      </c>
      <c r="F112" s="1">
        <v>0.57999999999999996</v>
      </c>
      <c r="G112" s="1">
        <v>10.28</v>
      </c>
      <c r="H112" s="1">
        <v>52.4</v>
      </c>
      <c r="I112" s="107">
        <v>111</v>
      </c>
    </row>
    <row r="113" spans="1:34" x14ac:dyDescent="0.2">
      <c r="A113" s="215"/>
      <c r="B113" s="142" t="s">
        <v>41</v>
      </c>
      <c r="C113" s="85" t="s">
        <v>14</v>
      </c>
      <c r="D113" s="85">
        <v>15</v>
      </c>
      <c r="E113" s="85">
        <v>3.5</v>
      </c>
      <c r="F113" s="85">
        <v>4.4000000000000004</v>
      </c>
      <c r="G113" s="85">
        <v>0</v>
      </c>
      <c r="H113" s="85">
        <v>53.7</v>
      </c>
      <c r="I113" s="109" t="s">
        <v>42</v>
      </c>
    </row>
    <row r="114" spans="1:34" x14ac:dyDescent="0.2">
      <c r="A114" s="215"/>
      <c r="B114" s="130" t="s">
        <v>49</v>
      </c>
      <c r="C114" s="8" t="s">
        <v>14</v>
      </c>
      <c r="D114" s="72">
        <v>112</v>
      </c>
      <c r="E114" s="72">
        <v>0.4</v>
      </c>
      <c r="F114" s="72">
        <v>0.3</v>
      </c>
      <c r="G114" s="72">
        <v>10.3</v>
      </c>
      <c r="H114" s="72">
        <v>47</v>
      </c>
      <c r="I114" s="112">
        <v>82</v>
      </c>
    </row>
    <row r="115" spans="1:34" x14ac:dyDescent="0.2">
      <c r="A115" s="215"/>
      <c r="B115" s="132" t="s">
        <v>2</v>
      </c>
      <c r="C115" s="8"/>
      <c r="D115" s="19">
        <f>SUM(D110:D114)</f>
        <v>537</v>
      </c>
      <c r="E115" s="19">
        <f>SUM(E110:E114)</f>
        <v>13.200000000000001</v>
      </c>
      <c r="F115" s="19">
        <f>SUM(F110:F114)</f>
        <v>13.780000000000001</v>
      </c>
      <c r="G115" s="19">
        <f>SUM(G110:G114)</f>
        <v>58.28</v>
      </c>
      <c r="H115" s="19">
        <f>SUM(H110:H114)</f>
        <v>471.09999999999997</v>
      </c>
      <c r="I115" s="125"/>
    </row>
    <row r="116" spans="1:34" s="30" customFormat="1" x14ac:dyDescent="0.2">
      <c r="A116" s="215"/>
      <c r="B116" s="145" t="s">
        <v>3</v>
      </c>
      <c r="C116" s="8"/>
      <c r="D116" s="10"/>
      <c r="E116" s="19"/>
      <c r="F116" s="19"/>
      <c r="G116" s="19"/>
      <c r="H116" s="19"/>
      <c r="I116" s="125"/>
      <c r="J116" s="8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30" customFormat="1" ht="25.5" x14ac:dyDescent="0.2">
      <c r="A117" s="155"/>
      <c r="B117" s="134" t="s">
        <v>68</v>
      </c>
      <c r="C117" s="7" t="s">
        <v>14</v>
      </c>
      <c r="D117" s="33">
        <v>60</v>
      </c>
      <c r="E117" s="14">
        <v>0.6</v>
      </c>
      <c r="F117" s="14">
        <v>3.1</v>
      </c>
      <c r="G117" s="14">
        <v>1.8</v>
      </c>
      <c r="H117" s="14">
        <v>44</v>
      </c>
      <c r="I117" s="106">
        <v>18</v>
      </c>
      <c r="J117" s="8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5" customHeight="1" x14ac:dyDescent="0.2">
      <c r="A118" s="155"/>
      <c r="B118" s="131" t="s">
        <v>108</v>
      </c>
      <c r="C118" s="34" t="s">
        <v>14</v>
      </c>
      <c r="D118" s="34">
        <v>200</v>
      </c>
      <c r="E118" s="1">
        <v>6.1</v>
      </c>
      <c r="F118" s="1">
        <v>6.48</v>
      </c>
      <c r="G118" s="1">
        <v>10.6</v>
      </c>
      <c r="H118" s="1">
        <v>127</v>
      </c>
      <c r="I118" s="95">
        <v>134</v>
      </c>
    </row>
    <row r="119" spans="1:34" x14ac:dyDescent="0.2">
      <c r="A119" s="216"/>
      <c r="B119" s="105" t="s">
        <v>69</v>
      </c>
      <c r="C119" s="7" t="s">
        <v>14</v>
      </c>
      <c r="D119" s="77">
        <v>100</v>
      </c>
      <c r="E119" s="14">
        <v>16.899999999999999</v>
      </c>
      <c r="F119" s="14">
        <v>16</v>
      </c>
      <c r="G119" s="14">
        <v>4</v>
      </c>
      <c r="H119" s="14">
        <v>232</v>
      </c>
      <c r="I119" s="106" t="s">
        <v>70</v>
      </c>
    </row>
    <row r="120" spans="1:34" ht="15.6" customHeight="1" x14ac:dyDescent="0.2">
      <c r="A120" s="216"/>
      <c r="B120" s="158" t="s">
        <v>31</v>
      </c>
      <c r="C120" s="24" t="s">
        <v>14</v>
      </c>
      <c r="D120" s="85">
        <v>150</v>
      </c>
      <c r="E120" s="48">
        <v>8.5500000000000007</v>
      </c>
      <c r="F120" s="48">
        <v>7.8</v>
      </c>
      <c r="G120" s="48">
        <v>37</v>
      </c>
      <c r="H120" s="48">
        <v>253</v>
      </c>
      <c r="I120" s="111">
        <v>202</v>
      </c>
    </row>
    <row r="121" spans="1:34" x14ac:dyDescent="0.2">
      <c r="A121" s="216"/>
      <c r="B121" s="135" t="s">
        <v>39</v>
      </c>
      <c r="C121" s="8" t="s">
        <v>14</v>
      </c>
      <c r="D121" s="34">
        <v>200</v>
      </c>
      <c r="E121" s="1">
        <v>0.6</v>
      </c>
      <c r="F121" s="1">
        <v>0</v>
      </c>
      <c r="G121" s="1">
        <v>9.6999999999999993</v>
      </c>
      <c r="H121" s="1">
        <v>40</v>
      </c>
      <c r="I121" s="107">
        <v>494</v>
      </c>
    </row>
    <row r="122" spans="1:34" x14ac:dyDescent="0.2">
      <c r="A122" s="216"/>
      <c r="B122" s="135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5">
        <v>110</v>
      </c>
    </row>
    <row r="123" spans="1:34" x14ac:dyDescent="0.2">
      <c r="A123" s="216"/>
      <c r="B123" s="135" t="s">
        <v>28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6">
        <v>111</v>
      </c>
    </row>
    <row r="124" spans="1:34" x14ac:dyDescent="0.2">
      <c r="A124" s="216"/>
      <c r="B124" s="136" t="s">
        <v>11</v>
      </c>
      <c r="C124" s="27" t="s">
        <v>14</v>
      </c>
      <c r="D124" s="27">
        <f>SUM(D117:D123)</f>
        <v>760</v>
      </c>
      <c r="E124" s="5">
        <f>SUM(E117:E123)</f>
        <v>36.229999999999997</v>
      </c>
      <c r="F124" s="5">
        <f>SUM(F117:F123)</f>
        <v>34.319999999999993</v>
      </c>
      <c r="G124" s="5">
        <f>SUM(G117:G123)</f>
        <v>83.58</v>
      </c>
      <c r="H124" s="5">
        <f>SUM(H117:H123)</f>
        <v>802.69999999999993</v>
      </c>
      <c r="I124" s="107"/>
    </row>
    <row r="125" spans="1:34" x14ac:dyDescent="0.2">
      <c r="A125" s="175"/>
      <c r="B125" s="6" t="s">
        <v>79</v>
      </c>
      <c r="C125" s="46"/>
      <c r="D125" s="60"/>
      <c r="E125" s="5"/>
      <c r="F125" s="5"/>
      <c r="G125" s="5"/>
      <c r="H125" s="5"/>
      <c r="I125" s="107"/>
    </row>
    <row r="126" spans="1:34" x14ac:dyDescent="0.2">
      <c r="A126" s="175"/>
      <c r="B126" s="154" t="s">
        <v>106</v>
      </c>
      <c r="C126" s="25" t="s">
        <v>14</v>
      </c>
      <c r="D126" s="34">
        <v>205</v>
      </c>
      <c r="E126" s="11">
        <v>0.6</v>
      </c>
      <c r="F126" s="11">
        <v>0</v>
      </c>
      <c r="G126" s="11">
        <v>33</v>
      </c>
      <c r="H126" s="1">
        <v>136</v>
      </c>
      <c r="I126" s="95">
        <v>501</v>
      </c>
    </row>
    <row r="127" spans="1:34" x14ac:dyDescent="0.2">
      <c r="A127" s="175"/>
      <c r="B127" s="188" t="s">
        <v>88</v>
      </c>
      <c r="C127" s="189" t="s">
        <v>14</v>
      </c>
      <c r="D127" s="190">
        <v>30</v>
      </c>
      <c r="E127" s="193">
        <v>3.21</v>
      </c>
      <c r="F127" s="193">
        <v>0.36</v>
      </c>
      <c r="G127" s="193">
        <v>21.3</v>
      </c>
      <c r="H127" s="193">
        <v>101.4</v>
      </c>
      <c r="I127" s="107">
        <v>578</v>
      </c>
    </row>
    <row r="128" spans="1:34" x14ac:dyDescent="0.2">
      <c r="A128" s="175"/>
      <c r="B128" s="3" t="s">
        <v>81</v>
      </c>
      <c r="C128" s="27" t="s">
        <v>14</v>
      </c>
      <c r="D128" s="60">
        <f>SUM(D126:D127)</f>
        <v>235</v>
      </c>
      <c r="E128" s="5">
        <f>SUM(E126:E127)</f>
        <v>3.81</v>
      </c>
      <c r="F128" s="5">
        <f>SUM(F126:F127)</f>
        <v>0.36</v>
      </c>
      <c r="G128" s="5">
        <f>SUM(G126:G127)</f>
        <v>54.3</v>
      </c>
      <c r="H128" s="5">
        <f>SUM(H126:H127)</f>
        <v>237.4</v>
      </c>
      <c r="I128" s="107"/>
    </row>
    <row r="129" spans="1:34" x14ac:dyDescent="0.2">
      <c r="A129" s="140"/>
      <c r="B129" s="137" t="s">
        <v>12</v>
      </c>
      <c r="C129" s="3"/>
      <c r="D129" s="5">
        <f>SUM(D115,D124,D128)</f>
        <v>1532</v>
      </c>
      <c r="E129" s="5">
        <f>SUM(E115,E124,E128)</f>
        <v>53.24</v>
      </c>
      <c r="F129" s="5">
        <f>SUM(F115,F124,F128)</f>
        <v>48.459999999999994</v>
      </c>
      <c r="G129" s="5">
        <f>SUM(G115,G124,G128)</f>
        <v>196.16000000000003</v>
      </c>
      <c r="H129" s="5">
        <f>SUM(H115,H124,H128)</f>
        <v>1511.2</v>
      </c>
      <c r="I129" s="123"/>
    </row>
    <row r="130" spans="1:34" x14ac:dyDescent="0.2">
      <c r="A130" s="28" t="s">
        <v>21</v>
      </c>
      <c r="B130" s="28" t="s">
        <v>0</v>
      </c>
      <c r="C130" s="28"/>
      <c r="D130" s="29"/>
      <c r="E130" s="29"/>
      <c r="F130" s="29"/>
      <c r="G130" s="29"/>
      <c r="H130" s="29"/>
      <c r="I130" s="121"/>
    </row>
    <row r="131" spans="1:34" ht="25.5" x14ac:dyDescent="0.2">
      <c r="A131" s="156"/>
      <c r="B131" s="130" t="s">
        <v>71</v>
      </c>
      <c r="C131" s="8" t="s">
        <v>14</v>
      </c>
      <c r="D131" s="33">
        <v>170</v>
      </c>
      <c r="E131" s="14">
        <v>25.29</v>
      </c>
      <c r="F131" s="14">
        <v>13.25</v>
      </c>
      <c r="G131" s="14">
        <v>33.700000000000003</v>
      </c>
      <c r="H131" s="14">
        <v>357</v>
      </c>
      <c r="I131" s="108">
        <v>279</v>
      </c>
    </row>
    <row r="132" spans="1:34" x14ac:dyDescent="0.2">
      <c r="A132" s="156"/>
      <c r="B132" s="153" t="s">
        <v>1</v>
      </c>
      <c r="C132" s="7" t="s">
        <v>14</v>
      </c>
      <c r="D132" s="33">
        <v>200</v>
      </c>
      <c r="E132" s="14">
        <v>0.2</v>
      </c>
      <c r="F132" s="14">
        <v>0.1</v>
      </c>
      <c r="G132" s="14">
        <v>9.3000000000000007</v>
      </c>
      <c r="H132" s="14">
        <v>38</v>
      </c>
      <c r="I132" s="112">
        <v>457</v>
      </c>
    </row>
    <row r="133" spans="1:34" x14ac:dyDescent="0.2">
      <c r="A133" s="216"/>
      <c r="B133" s="130" t="s">
        <v>28</v>
      </c>
      <c r="C133" s="8" t="s">
        <v>14</v>
      </c>
      <c r="D133" s="34">
        <v>30</v>
      </c>
      <c r="E133" s="1">
        <v>1.5</v>
      </c>
      <c r="F133" s="1">
        <v>0.57999999999999996</v>
      </c>
      <c r="G133" s="1">
        <v>10.28</v>
      </c>
      <c r="H133" s="1">
        <v>52.4</v>
      </c>
      <c r="I133" s="107">
        <v>111</v>
      </c>
    </row>
    <row r="134" spans="1:34" x14ac:dyDescent="0.2">
      <c r="A134" s="216"/>
      <c r="B134" s="130" t="s">
        <v>43</v>
      </c>
      <c r="C134" s="8" t="s">
        <v>14</v>
      </c>
      <c r="D134" s="40">
        <v>114</v>
      </c>
      <c r="E134" s="1">
        <v>0.4</v>
      </c>
      <c r="F134" s="1">
        <v>0.4</v>
      </c>
      <c r="G134" s="1">
        <v>9.8000000000000007</v>
      </c>
      <c r="H134" s="1">
        <v>44</v>
      </c>
      <c r="I134" s="34">
        <v>82</v>
      </c>
    </row>
    <row r="135" spans="1:34" x14ac:dyDescent="0.2">
      <c r="A135" s="216"/>
      <c r="B135" s="132" t="s">
        <v>2</v>
      </c>
      <c r="C135" s="8" t="s">
        <v>14</v>
      </c>
      <c r="D135" s="27">
        <f>SUM(D131:D134)</f>
        <v>514</v>
      </c>
      <c r="E135" s="5">
        <f>SUM(E131:E134)</f>
        <v>27.389999999999997</v>
      </c>
      <c r="F135" s="5">
        <f>SUM(F131:F134)</f>
        <v>14.33</v>
      </c>
      <c r="G135" s="5">
        <f>SUM(G131:G134)</f>
        <v>63.08</v>
      </c>
      <c r="H135" s="5">
        <f>SUM(H131:H134)</f>
        <v>491.4</v>
      </c>
      <c r="I135" s="108"/>
      <c r="K135" s="194"/>
      <c r="L135" s="195"/>
      <c r="M135" s="196"/>
    </row>
    <row r="136" spans="1:34" x14ac:dyDescent="0.2">
      <c r="A136" s="216"/>
      <c r="B136" s="145" t="s">
        <v>3</v>
      </c>
      <c r="C136" s="26"/>
      <c r="D136" s="5"/>
      <c r="E136" s="5"/>
      <c r="F136" s="5"/>
      <c r="G136" s="5"/>
      <c r="H136" s="5"/>
      <c r="I136" s="118"/>
      <c r="K136" s="197"/>
      <c r="L136" s="195"/>
      <c r="M136" s="77"/>
    </row>
    <row r="137" spans="1:34" ht="17.25" customHeight="1" x14ac:dyDescent="0.2">
      <c r="A137" s="139"/>
      <c r="B137" s="134" t="s">
        <v>74</v>
      </c>
      <c r="C137" s="8" t="s">
        <v>14</v>
      </c>
      <c r="D137" s="33">
        <v>60</v>
      </c>
      <c r="E137" s="14">
        <v>0.8</v>
      </c>
      <c r="F137" s="14">
        <v>3.7</v>
      </c>
      <c r="G137" s="14">
        <v>3.7</v>
      </c>
      <c r="H137" s="14">
        <v>73</v>
      </c>
      <c r="I137" s="106">
        <v>31</v>
      </c>
      <c r="K137" s="198"/>
      <c r="L137" s="199"/>
      <c r="M137" s="77"/>
    </row>
    <row r="138" spans="1:34" x14ac:dyDescent="0.2">
      <c r="A138" s="155"/>
      <c r="B138" s="153" t="s">
        <v>92</v>
      </c>
      <c r="C138" s="7" t="s">
        <v>14</v>
      </c>
      <c r="D138" s="33">
        <v>200</v>
      </c>
      <c r="E138" s="14">
        <v>6</v>
      </c>
      <c r="F138" s="14">
        <v>2</v>
      </c>
      <c r="G138" s="14">
        <v>8</v>
      </c>
      <c r="H138" s="14">
        <v>73</v>
      </c>
      <c r="I138" s="108">
        <v>121</v>
      </c>
      <c r="K138" s="200"/>
      <c r="L138" s="194"/>
      <c r="M138" s="196"/>
    </row>
    <row r="139" spans="1:34" x14ac:dyDescent="0.2">
      <c r="A139" s="140"/>
      <c r="B139" s="134" t="s">
        <v>55</v>
      </c>
      <c r="C139" s="8" t="s">
        <v>14</v>
      </c>
      <c r="D139" s="34">
        <v>90</v>
      </c>
      <c r="E139" s="1">
        <v>18</v>
      </c>
      <c r="F139" s="1">
        <v>16.2</v>
      </c>
      <c r="G139" s="1">
        <v>10</v>
      </c>
      <c r="H139" s="1">
        <v>256</v>
      </c>
      <c r="I139" s="107">
        <v>372</v>
      </c>
    </row>
    <row r="140" spans="1:34" s="30" customFormat="1" x14ac:dyDescent="0.2">
      <c r="A140" s="215"/>
      <c r="B140" s="153" t="s">
        <v>99</v>
      </c>
      <c r="C140" s="8" t="s">
        <v>14</v>
      </c>
      <c r="D140" s="76">
        <v>150</v>
      </c>
      <c r="E140" s="15">
        <v>2.8</v>
      </c>
      <c r="F140" s="15">
        <v>6.14</v>
      </c>
      <c r="G140" s="15">
        <v>21</v>
      </c>
      <c r="H140" s="14">
        <v>127.5</v>
      </c>
      <c r="I140" s="106">
        <v>177</v>
      </c>
      <c r="J140" s="87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x14ac:dyDescent="0.2">
      <c r="A141" s="215"/>
      <c r="B141" s="135" t="s">
        <v>30</v>
      </c>
      <c r="C141" s="7" t="s">
        <v>14</v>
      </c>
      <c r="D141" s="34">
        <v>200</v>
      </c>
      <c r="E141" s="1">
        <v>0.7</v>
      </c>
      <c r="F141" s="1">
        <v>0.3</v>
      </c>
      <c r="G141" s="1">
        <v>18.3</v>
      </c>
      <c r="H141" s="1">
        <v>78</v>
      </c>
      <c r="I141" s="107">
        <v>496</v>
      </c>
    </row>
    <row r="142" spans="1:34" x14ac:dyDescent="0.2">
      <c r="A142" s="215"/>
      <c r="B142" s="135" t="s">
        <v>15</v>
      </c>
      <c r="C142" s="7" t="s">
        <v>14</v>
      </c>
      <c r="D142" s="34">
        <v>30</v>
      </c>
      <c r="E142" s="1">
        <v>1.98</v>
      </c>
      <c r="F142" s="1">
        <v>0.36</v>
      </c>
      <c r="G142" s="1">
        <v>10.199999999999999</v>
      </c>
      <c r="H142" s="1">
        <v>54.3</v>
      </c>
      <c r="I142" s="115">
        <v>110</v>
      </c>
    </row>
    <row r="143" spans="1:34" x14ac:dyDescent="0.2">
      <c r="A143" s="215"/>
      <c r="B143" s="135" t="s">
        <v>28</v>
      </c>
      <c r="C143" s="8" t="s">
        <v>14</v>
      </c>
      <c r="D143" s="34">
        <v>20</v>
      </c>
      <c r="E143" s="1">
        <v>1.5</v>
      </c>
      <c r="F143" s="1">
        <v>0.57999999999999996</v>
      </c>
      <c r="G143" s="1">
        <v>10.28</v>
      </c>
      <c r="H143" s="1">
        <v>52.4</v>
      </c>
      <c r="I143" s="116">
        <v>111</v>
      </c>
    </row>
    <row r="144" spans="1:34" x14ac:dyDescent="0.2">
      <c r="A144" s="215"/>
      <c r="B144" s="136" t="s">
        <v>11</v>
      </c>
      <c r="C144" s="20" t="s">
        <v>14</v>
      </c>
      <c r="D144" s="27">
        <f>SUM(D137:D143)</f>
        <v>750</v>
      </c>
      <c r="E144" s="5">
        <f>SUM(E137:E143)</f>
        <v>31.78</v>
      </c>
      <c r="F144" s="5">
        <f>SUM(F137:F143)</f>
        <v>29.279999999999998</v>
      </c>
      <c r="G144" s="5">
        <f>SUM(G137:G143)</f>
        <v>81.48</v>
      </c>
      <c r="H144" s="5">
        <f>SUM(H137:H143)</f>
        <v>714.19999999999993</v>
      </c>
      <c r="I144" s="108"/>
    </row>
    <row r="145" spans="1:19" x14ac:dyDescent="0.2">
      <c r="A145" s="215"/>
      <c r="B145" s="6" t="s">
        <v>79</v>
      </c>
      <c r="C145" s="46"/>
      <c r="D145" s="60"/>
      <c r="E145" s="1"/>
      <c r="F145" s="1"/>
      <c r="G145" s="1"/>
      <c r="H145" s="1"/>
      <c r="I145" s="116"/>
    </row>
    <row r="146" spans="1:19" x14ac:dyDescent="0.2">
      <c r="A146" s="215"/>
      <c r="B146" s="135" t="s">
        <v>100</v>
      </c>
      <c r="C146" s="7"/>
      <c r="D146" s="34">
        <v>200</v>
      </c>
      <c r="E146" s="1">
        <v>5.8</v>
      </c>
      <c r="F146" s="1">
        <v>5.3</v>
      </c>
      <c r="G146" s="1">
        <v>9.1</v>
      </c>
      <c r="H146" s="1">
        <v>107</v>
      </c>
      <c r="I146" s="192">
        <v>469</v>
      </c>
    </row>
    <row r="147" spans="1:19" x14ac:dyDescent="0.2">
      <c r="A147" s="215"/>
      <c r="B147" s="188" t="s">
        <v>86</v>
      </c>
      <c r="C147" s="189" t="s">
        <v>14</v>
      </c>
      <c r="D147" s="190">
        <v>30</v>
      </c>
      <c r="E147" s="1">
        <v>1.77</v>
      </c>
      <c r="F147" s="1">
        <v>1.41</v>
      </c>
      <c r="G147" s="1">
        <v>22.5</v>
      </c>
      <c r="H147" s="1">
        <v>109.8</v>
      </c>
      <c r="I147" s="107">
        <v>581</v>
      </c>
    </row>
    <row r="148" spans="1:19" x14ac:dyDescent="0.2">
      <c r="A148" s="215"/>
      <c r="B148" s="3" t="s">
        <v>81</v>
      </c>
      <c r="C148" s="27" t="s">
        <v>14</v>
      </c>
      <c r="D148" s="60">
        <v>230</v>
      </c>
      <c r="E148" s="5">
        <f>SUM(E146:E147)</f>
        <v>7.57</v>
      </c>
      <c r="F148" s="5">
        <f>SUM(F146:F147)</f>
        <v>6.71</v>
      </c>
      <c r="G148" s="5">
        <f>SUM(G146:G147)</f>
        <v>31.6</v>
      </c>
      <c r="H148" s="5">
        <f>SUM(H146:H147)</f>
        <v>216.8</v>
      </c>
      <c r="I148" s="34"/>
      <c r="L148" s="129"/>
      <c r="M148" s="46"/>
      <c r="N148" s="47"/>
      <c r="O148" s="1"/>
      <c r="P148" s="1"/>
      <c r="Q148" s="1"/>
      <c r="R148" s="1"/>
      <c r="S148" s="112"/>
    </row>
    <row r="149" spans="1:19" x14ac:dyDescent="0.2">
      <c r="A149" s="215"/>
      <c r="B149" s="137" t="s">
        <v>12</v>
      </c>
      <c r="C149" s="27"/>
      <c r="D149" s="5">
        <f>SUM(D135,D144,D148)</f>
        <v>1494</v>
      </c>
      <c r="E149" s="5">
        <f>SUM(E135,E144,E148)</f>
        <v>66.740000000000009</v>
      </c>
      <c r="F149" s="5">
        <f>SUM(F135,F144,F148)</f>
        <v>50.32</v>
      </c>
      <c r="G149" s="5">
        <f>SUM(G135,G144,G148)</f>
        <v>176.16</v>
      </c>
      <c r="H149" s="5">
        <f>SUM(H135,H144,H148)</f>
        <v>1422.3999999999999</v>
      </c>
      <c r="I149" s="123"/>
    </row>
    <row r="150" spans="1:19" x14ac:dyDescent="0.2">
      <c r="A150" s="42" t="s">
        <v>22</v>
      </c>
      <c r="B150" s="42" t="s">
        <v>0</v>
      </c>
      <c r="C150" s="42"/>
      <c r="D150" s="100"/>
      <c r="E150" s="100"/>
      <c r="F150" s="100"/>
      <c r="G150" s="100"/>
      <c r="H150" s="100"/>
      <c r="I150" s="117"/>
    </row>
    <row r="151" spans="1:19" x14ac:dyDescent="0.2">
      <c r="A151" s="160"/>
      <c r="B151" s="135" t="s">
        <v>78</v>
      </c>
      <c r="C151" s="34" t="s">
        <v>14</v>
      </c>
      <c r="D151" s="34">
        <v>60</v>
      </c>
      <c r="E151" s="34">
        <v>1.7</v>
      </c>
      <c r="F151" s="34">
        <v>2.1</v>
      </c>
      <c r="G151" s="34">
        <v>21</v>
      </c>
      <c r="H151" s="34">
        <v>40</v>
      </c>
      <c r="I151" s="107">
        <v>157</v>
      </c>
    </row>
    <row r="152" spans="1:19" ht="15.6" customHeight="1" x14ac:dyDescent="0.2">
      <c r="A152" s="161"/>
      <c r="B152" s="159" t="s">
        <v>13</v>
      </c>
      <c r="C152" s="50" t="s">
        <v>14</v>
      </c>
      <c r="D152" s="210">
        <v>150</v>
      </c>
      <c r="E152" s="14">
        <v>13</v>
      </c>
      <c r="F152" s="14">
        <v>20</v>
      </c>
      <c r="G152" s="14">
        <v>3.2</v>
      </c>
      <c r="H152" s="14">
        <v>246</v>
      </c>
      <c r="I152" s="170">
        <v>268</v>
      </c>
    </row>
    <row r="153" spans="1:19" x14ac:dyDescent="0.2">
      <c r="A153" s="217"/>
      <c r="B153" s="151" t="s">
        <v>60</v>
      </c>
      <c r="C153" s="7" t="s">
        <v>14</v>
      </c>
      <c r="D153" s="34">
        <v>200</v>
      </c>
      <c r="E153" s="1">
        <v>3.3</v>
      </c>
      <c r="F153" s="1">
        <v>2.9</v>
      </c>
      <c r="G153" s="1">
        <v>13.8</v>
      </c>
      <c r="H153" s="1">
        <v>94</v>
      </c>
      <c r="I153" s="108">
        <v>462</v>
      </c>
    </row>
    <row r="154" spans="1:19" x14ac:dyDescent="0.2">
      <c r="A154" s="217"/>
      <c r="B154" s="130" t="s">
        <v>28</v>
      </c>
      <c r="C154" s="8" t="s">
        <v>14</v>
      </c>
      <c r="D154" s="34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107">
        <v>111</v>
      </c>
    </row>
    <row r="155" spans="1:19" x14ac:dyDescent="0.2">
      <c r="A155" s="217"/>
      <c r="B155" s="153" t="s">
        <v>65</v>
      </c>
      <c r="C155" s="8" t="s">
        <v>14</v>
      </c>
      <c r="D155" s="39">
        <v>136</v>
      </c>
      <c r="E155" s="1">
        <v>0.8</v>
      </c>
      <c r="F155" s="1">
        <v>0.2</v>
      </c>
      <c r="G155" s="1">
        <v>7.5</v>
      </c>
      <c r="H155" s="1">
        <v>38</v>
      </c>
      <c r="I155" s="170">
        <v>82</v>
      </c>
    </row>
    <row r="156" spans="1:19" x14ac:dyDescent="0.2">
      <c r="A156" s="217"/>
      <c r="B156" s="132" t="s">
        <v>2</v>
      </c>
      <c r="C156" s="8"/>
      <c r="D156" s="27">
        <f>SUM(D151:D155)</f>
        <v>566</v>
      </c>
      <c r="E156" s="5">
        <f>SUM(E151:E155)</f>
        <v>20.3</v>
      </c>
      <c r="F156" s="5">
        <f>SUM(F151:F155)</f>
        <v>25.779999999999998</v>
      </c>
      <c r="G156" s="5">
        <f>SUM(G151:G155)</f>
        <v>55.78</v>
      </c>
      <c r="H156" s="5">
        <f>SUM(H151:H155)</f>
        <v>470.4</v>
      </c>
      <c r="I156" s="108"/>
    </row>
    <row r="157" spans="1:19" x14ac:dyDescent="0.2">
      <c r="A157" s="217"/>
      <c r="B157" s="145" t="s">
        <v>3</v>
      </c>
      <c r="C157" s="9"/>
      <c r="D157" s="18"/>
      <c r="E157" s="18"/>
      <c r="F157" s="18"/>
      <c r="G157" s="18"/>
      <c r="H157" s="18"/>
      <c r="I157" s="118"/>
    </row>
    <row r="158" spans="1:19" x14ac:dyDescent="0.2">
      <c r="A158" s="217"/>
      <c r="B158" s="134" t="s">
        <v>44</v>
      </c>
      <c r="C158" s="8" t="s">
        <v>14</v>
      </c>
      <c r="D158" s="210">
        <v>60</v>
      </c>
      <c r="E158" s="14">
        <v>0.66</v>
      </c>
      <c r="F158" s="14">
        <v>0.12</v>
      </c>
      <c r="G158" s="14">
        <v>2.2799999999999998</v>
      </c>
      <c r="H158" s="14">
        <v>14.4</v>
      </c>
      <c r="I158" s="97">
        <v>148</v>
      </c>
    </row>
    <row r="159" spans="1:19" ht="24" customHeight="1" x14ac:dyDescent="0.2">
      <c r="A159" s="147"/>
      <c r="B159" s="134" t="s">
        <v>110</v>
      </c>
      <c r="C159" s="46" t="s">
        <v>14</v>
      </c>
      <c r="D159" s="210">
        <v>200</v>
      </c>
      <c r="E159" s="210">
        <v>6.83</v>
      </c>
      <c r="F159" s="210">
        <v>8</v>
      </c>
      <c r="G159" s="210">
        <v>10.65</v>
      </c>
      <c r="H159" s="210">
        <v>120</v>
      </c>
      <c r="I159" s="106">
        <v>95</v>
      </c>
    </row>
    <row r="160" spans="1:19" x14ac:dyDescent="0.2">
      <c r="A160" s="148"/>
      <c r="B160" s="204" t="s">
        <v>73</v>
      </c>
      <c r="C160" s="7" t="s">
        <v>14</v>
      </c>
      <c r="D160" s="33">
        <v>240</v>
      </c>
      <c r="E160" s="33">
        <v>13.3</v>
      </c>
      <c r="F160" s="33">
        <v>12.7</v>
      </c>
      <c r="G160" s="14">
        <v>4</v>
      </c>
      <c r="H160" s="33">
        <v>325.5</v>
      </c>
      <c r="I160" s="116">
        <v>364</v>
      </c>
    </row>
    <row r="161" spans="1:30" x14ac:dyDescent="0.2">
      <c r="A161" s="150"/>
      <c r="B161" s="154" t="s">
        <v>107</v>
      </c>
      <c r="C161" s="25" t="s">
        <v>14</v>
      </c>
      <c r="D161" s="34">
        <v>205</v>
      </c>
      <c r="E161" s="11">
        <v>0.6</v>
      </c>
      <c r="F161" s="11">
        <v>0.4</v>
      </c>
      <c r="G161" s="11">
        <v>32.6</v>
      </c>
      <c r="H161" s="1">
        <v>140</v>
      </c>
      <c r="I161" s="107">
        <v>501</v>
      </c>
    </row>
    <row r="162" spans="1:30" s="30" customFormat="1" x14ac:dyDescent="0.2">
      <c r="A162" s="150"/>
      <c r="B162" s="135" t="s">
        <v>15</v>
      </c>
      <c r="C162" s="7" t="s">
        <v>14</v>
      </c>
      <c r="D162" s="34">
        <v>30</v>
      </c>
      <c r="E162" s="1">
        <v>1.98</v>
      </c>
      <c r="F162" s="1">
        <v>0.36</v>
      </c>
      <c r="G162" s="1">
        <v>10.199999999999999</v>
      </c>
      <c r="H162" s="1">
        <v>54.3</v>
      </c>
      <c r="I162" s="115">
        <v>110</v>
      </c>
      <c r="J162" s="87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x14ac:dyDescent="0.2">
      <c r="A163" s="150"/>
      <c r="B163" s="135" t="s">
        <v>28</v>
      </c>
      <c r="C163" s="8" t="s">
        <v>14</v>
      </c>
      <c r="D163" s="34">
        <v>20</v>
      </c>
      <c r="E163" s="1">
        <v>1.5</v>
      </c>
      <c r="F163" s="1">
        <v>0.57999999999999996</v>
      </c>
      <c r="G163" s="1">
        <v>10.28</v>
      </c>
      <c r="H163" s="1">
        <v>52.4</v>
      </c>
      <c r="I163" s="116">
        <v>111</v>
      </c>
    </row>
    <row r="164" spans="1:30" x14ac:dyDescent="0.2">
      <c r="A164" s="150"/>
      <c r="B164" s="136" t="s">
        <v>11</v>
      </c>
      <c r="C164" s="8"/>
      <c r="D164" s="27">
        <f>SUM(D158:D163)</f>
        <v>755</v>
      </c>
      <c r="E164" s="5">
        <f>SUM(E158:E163)</f>
        <v>24.87</v>
      </c>
      <c r="F164" s="5">
        <f>SUM(F158:F163)</f>
        <v>22.159999999999997</v>
      </c>
      <c r="G164" s="5">
        <f>SUM(G158:G163)</f>
        <v>70.010000000000005</v>
      </c>
      <c r="H164" s="5">
        <f>SUM(H158:H163)</f>
        <v>706.59999999999991</v>
      </c>
      <c r="I164" s="108"/>
    </row>
    <row r="165" spans="1:30" x14ac:dyDescent="0.2">
      <c r="A165" s="178"/>
      <c r="B165" s="6" t="s">
        <v>79</v>
      </c>
      <c r="C165" s="46"/>
      <c r="D165" s="60"/>
      <c r="E165" s="54"/>
      <c r="F165" s="54"/>
      <c r="G165" s="54"/>
      <c r="H165" s="54"/>
      <c r="I165" s="111"/>
    </row>
    <row r="166" spans="1:30" x14ac:dyDescent="0.2">
      <c r="A166" s="178"/>
      <c r="B166" s="154" t="s">
        <v>89</v>
      </c>
      <c r="C166" s="25" t="s">
        <v>14</v>
      </c>
      <c r="D166" s="34">
        <v>200</v>
      </c>
      <c r="E166" s="1">
        <v>5.8</v>
      </c>
      <c r="F166" s="1">
        <v>5</v>
      </c>
      <c r="G166" s="1">
        <v>8</v>
      </c>
      <c r="H166" s="1">
        <v>101</v>
      </c>
      <c r="I166" s="111">
        <v>470</v>
      </c>
    </row>
    <row r="167" spans="1:30" x14ac:dyDescent="0.2">
      <c r="A167" s="178"/>
      <c r="B167" s="12" t="s">
        <v>90</v>
      </c>
      <c r="C167" s="24" t="s">
        <v>14</v>
      </c>
      <c r="D167" s="201">
        <v>100</v>
      </c>
      <c r="E167" s="1">
        <v>7.83</v>
      </c>
      <c r="F167" s="1">
        <v>8</v>
      </c>
      <c r="G167" s="1">
        <v>56.5</v>
      </c>
      <c r="H167" s="1">
        <v>330</v>
      </c>
      <c r="I167" s="201">
        <v>563</v>
      </c>
    </row>
    <row r="168" spans="1:30" x14ac:dyDescent="0.2">
      <c r="A168" s="178"/>
      <c r="B168" s="3" t="s">
        <v>81</v>
      </c>
      <c r="C168" s="27" t="s">
        <v>14</v>
      </c>
      <c r="D168" s="60">
        <v>230</v>
      </c>
      <c r="E168" s="54">
        <f>SUM(E166:E167)</f>
        <v>13.629999999999999</v>
      </c>
      <c r="F168" s="54">
        <f>SUM(F166:F167)</f>
        <v>13</v>
      </c>
      <c r="G168" s="54">
        <f>SUM(G166:G167)</f>
        <v>64.5</v>
      </c>
      <c r="H168" s="54">
        <f>SUM(H166:H167)</f>
        <v>431</v>
      </c>
      <c r="I168" s="111"/>
    </row>
    <row r="169" spans="1:30" x14ac:dyDescent="0.2">
      <c r="A169" s="162"/>
      <c r="B169" s="136" t="s">
        <v>12</v>
      </c>
      <c r="C169" s="104"/>
      <c r="D169" s="54">
        <f>SUM(D156,D164,D168)</f>
        <v>1551</v>
      </c>
      <c r="E169" s="54">
        <f>SUM(E156,E164,E168)</f>
        <v>58.8</v>
      </c>
      <c r="F169" s="54">
        <f>SUM(F156,F164,F168)</f>
        <v>60.94</v>
      </c>
      <c r="G169" s="54">
        <f>SUM(G156,G164,G168)</f>
        <v>190.29000000000002</v>
      </c>
      <c r="H169" s="54">
        <f>SUM(H156,H164,H168)</f>
        <v>1608</v>
      </c>
      <c r="I169" s="126"/>
    </row>
    <row r="170" spans="1:30" s="35" customFormat="1" x14ac:dyDescent="0.2">
      <c r="A170" s="138" t="s">
        <v>23</v>
      </c>
      <c r="B170" s="28" t="s">
        <v>0</v>
      </c>
      <c r="C170" s="28"/>
      <c r="D170" s="29"/>
      <c r="E170" s="29"/>
      <c r="F170" s="29"/>
      <c r="G170" s="29"/>
      <c r="H170" s="29"/>
      <c r="I170" s="28"/>
      <c r="J170"/>
      <c r="S170"/>
      <c r="T170"/>
      <c r="U170"/>
      <c r="V170" s="163"/>
    </row>
    <row r="171" spans="1:30" x14ac:dyDescent="0.2">
      <c r="A171" s="160"/>
      <c r="B171" s="152" t="s">
        <v>98</v>
      </c>
      <c r="C171" s="50" t="s">
        <v>14</v>
      </c>
      <c r="D171" s="83">
        <v>100</v>
      </c>
      <c r="E171" s="79">
        <v>16.2</v>
      </c>
      <c r="F171" s="79">
        <v>12</v>
      </c>
      <c r="G171" s="79">
        <v>0.3</v>
      </c>
      <c r="H171" s="79">
        <v>174</v>
      </c>
      <c r="I171" s="164">
        <v>366</v>
      </c>
      <c r="J171"/>
    </row>
    <row r="172" spans="1:30" x14ac:dyDescent="0.2">
      <c r="A172" s="161"/>
      <c r="B172" s="151" t="s">
        <v>51</v>
      </c>
      <c r="C172" s="24" t="s">
        <v>14</v>
      </c>
      <c r="D172" s="74">
        <v>150</v>
      </c>
      <c r="E172" s="212">
        <v>5.55</v>
      </c>
      <c r="F172" s="212">
        <v>4.95</v>
      </c>
      <c r="G172" s="212">
        <v>29.55</v>
      </c>
      <c r="H172" s="63">
        <v>184.5</v>
      </c>
      <c r="I172" s="113">
        <v>256</v>
      </c>
      <c r="J172"/>
    </row>
    <row r="173" spans="1:30" ht="13.5" customHeight="1" x14ac:dyDescent="0.2">
      <c r="A173" s="218"/>
      <c r="B173" s="143" t="s">
        <v>10</v>
      </c>
      <c r="C173" s="46" t="s">
        <v>14</v>
      </c>
      <c r="D173" s="57">
        <v>200</v>
      </c>
      <c r="E173" s="1">
        <v>2.8</v>
      </c>
      <c r="F173" s="1">
        <v>2.5</v>
      </c>
      <c r="G173" s="1">
        <v>13.6</v>
      </c>
      <c r="H173" s="1">
        <v>88</v>
      </c>
      <c r="I173" s="173">
        <v>465</v>
      </c>
    </row>
    <row r="174" spans="1:30" x14ac:dyDescent="0.2">
      <c r="A174" s="218"/>
      <c r="B174" s="130" t="s">
        <v>28</v>
      </c>
      <c r="C174" s="8" t="s">
        <v>14</v>
      </c>
      <c r="D174" s="34">
        <v>20</v>
      </c>
      <c r="E174" s="1">
        <v>1.5</v>
      </c>
      <c r="F174" s="1">
        <v>0.57999999999999996</v>
      </c>
      <c r="G174" s="1">
        <v>10.28</v>
      </c>
      <c r="H174" s="1">
        <v>52.4</v>
      </c>
      <c r="I174" s="107" t="s">
        <v>48</v>
      </c>
    </row>
    <row r="175" spans="1:30" ht="13.7" customHeight="1" x14ac:dyDescent="0.2">
      <c r="A175" s="218"/>
      <c r="B175" s="144" t="s">
        <v>56</v>
      </c>
      <c r="C175" s="7" t="s">
        <v>14</v>
      </c>
      <c r="D175" s="34">
        <v>150</v>
      </c>
      <c r="E175" s="1">
        <v>0.9</v>
      </c>
      <c r="F175" s="1">
        <v>0.2</v>
      </c>
      <c r="G175" s="1">
        <v>8.1</v>
      </c>
      <c r="H175" s="1">
        <v>49.2</v>
      </c>
      <c r="I175" s="111">
        <v>82</v>
      </c>
    </row>
    <row r="176" spans="1:30" x14ac:dyDescent="0.2">
      <c r="A176" s="218"/>
      <c r="B176" s="132" t="s">
        <v>2</v>
      </c>
      <c r="C176" s="9" t="s">
        <v>14</v>
      </c>
      <c r="D176" s="5">
        <f>SUM(D171:D175)</f>
        <v>620</v>
      </c>
      <c r="E176" s="5">
        <f>SUM(E171:E175)</f>
        <v>26.95</v>
      </c>
      <c r="F176" s="5">
        <f>SUM(F171:F175)</f>
        <v>20.229999999999997</v>
      </c>
      <c r="G176" s="5">
        <f>SUM(G171:G175)</f>
        <v>61.830000000000005</v>
      </c>
      <c r="H176" s="5">
        <f>SUM(H171:H175)</f>
        <v>548.1</v>
      </c>
      <c r="I176" s="118"/>
    </row>
    <row r="177" spans="1:34" x14ac:dyDescent="0.2">
      <c r="A177" s="218"/>
      <c r="B177" s="145" t="s">
        <v>3</v>
      </c>
      <c r="C177" s="27"/>
      <c r="D177" s="34"/>
      <c r="E177" s="34"/>
      <c r="F177" s="34"/>
      <c r="G177" s="34"/>
      <c r="H177" s="34"/>
      <c r="I177" s="107"/>
    </row>
    <row r="178" spans="1:34" x14ac:dyDescent="0.2">
      <c r="A178" s="147"/>
      <c r="B178" s="151" t="s">
        <v>57</v>
      </c>
      <c r="C178" s="24" t="s">
        <v>50</v>
      </c>
      <c r="D178" s="34">
        <v>60</v>
      </c>
      <c r="E178" s="1">
        <v>0.87</v>
      </c>
      <c r="F178" s="1">
        <v>3.6</v>
      </c>
      <c r="G178" s="1">
        <v>5.04</v>
      </c>
      <c r="H178" s="1">
        <v>56.4</v>
      </c>
      <c r="I178" s="119">
        <v>1</v>
      </c>
    </row>
    <row r="179" spans="1:34" x14ac:dyDescent="0.2">
      <c r="A179" s="148"/>
      <c r="B179" s="134" t="s">
        <v>109</v>
      </c>
      <c r="C179" s="25" t="s">
        <v>14</v>
      </c>
      <c r="D179" s="64">
        <v>200</v>
      </c>
      <c r="E179" s="65">
        <v>9.0500000000000007</v>
      </c>
      <c r="F179" s="65">
        <v>5.26</v>
      </c>
      <c r="G179" s="65">
        <v>11.68</v>
      </c>
      <c r="H179" s="65">
        <v>131</v>
      </c>
      <c r="I179" s="114">
        <v>144</v>
      </c>
    </row>
    <row r="180" spans="1:34" x14ac:dyDescent="0.2">
      <c r="A180" s="217"/>
      <c r="B180" s="105" t="s">
        <v>75</v>
      </c>
      <c r="C180" s="7" t="s">
        <v>14</v>
      </c>
      <c r="D180" s="33">
        <v>90</v>
      </c>
      <c r="E180" s="14">
        <v>15</v>
      </c>
      <c r="F180" s="14">
        <v>5</v>
      </c>
      <c r="G180" s="14">
        <v>14</v>
      </c>
      <c r="H180" s="14">
        <v>173</v>
      </c>
      <c r="I180" s="106">
        <v>357</v>
      </c>
    </row>
    <row r="181" spans="1:34" x14ac:dyDescent="0.2">
      <c r="A181" s="217"/>
      <c r="B181" s="157" t="s">
        <v>97</v>
      </c>
      <c r="C181" s="8" t="s">
        <v>14</v>
      </c>
      <c r="D181" s="34">
        <v>150</v>
      </c>
      <c r="E181" s="14">
        <v>4</v>
      </c>
      <c r="F181" s="14">
        <v>2.6</v>
      </c>
      <c r="G181" s="14">
        <v>35</v>
      </c>
      <c r="H181" s="14">
        <v>182</v>
      </c>
      <c r="I181" s="106">
        <v>241</v>
      </c>
    </row>
    <row r="182" spans="1:34" x14ac:dyDescent="0.2">
      <c r="A182" s="217"/>
      <c r="B182" s="135" t="s">
        <v>58</v>
      </c>
      <c r="C182" s="8" t="s">
        <v>14</v>
      </c>
      <c r="D182" s="34">
        <v>200</v>
      </c>
      <c r="E182" s="1">
        <v>0.6</v>
      </c>
      <c r="F182" s="1">
        <v>0</v>
      </c>
      <c r="G182" s="1">
        <v>20.100000000000001</v>
      </c>
      <c r="H182" s="1">
        <v>84</v>
      </c>
      <c r="I182" s="107">
        <v>495</v>
      </c>
    </row>
    <row r="183" spans="1:34" x14ac:dyDescent="0.2">
      <c r="A183" s="217"/>
      <c r="B183" s="135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5" t="s">
        <v>48</v>
      </c>
    </row>
    <row r="184" spans="1:34" x14ac:dyDescent="0.2">
      <c r="A184" s="217"/>
      <c r="B184" s="135" t="s">
        <v>28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6" t="s">
        <v>48</v>
      </c>
    </row>
    <row r="185" spans="1:34" x14ac:dyDescent="0.2">
      <c r="A185" s="217"/>
      <c r="B185" s="136" t="s">
        <v>11</v>
      </c>
      <c r="C185" s="8"/>
      <c r="D185" s="27">
        <f>SUM(D178:D184)</f>
        <v>750</v>
      </c>
      <c r="E185" s="5">
        <f>SUM(E178:E184)</f>
        <v>33</v>
      </c>
      <c r="F185" s="5">
        <f>SUM(F178:F184)</f>
        <v>17.399999999999999</v>
      </c>
      <c r="G185" s="5">
        <f>SUM(G178:G184)</f>
        <v>106.3</v>
      </c>
      <c r="H185" s="5">
        <f>SUM(H178:H184)</f>
        <v>733.09999999999991</v>
      </c>
      <c r="I185" s="170"/>
      <c r="J185"/>
    </row>
    <row r="186" spans="1:34" x14ac:dyDescent="0.2">
      <c r="A186" s="176"/>
      <c r="B186" s="27" t="s">
        <v>79</v>
      </c>
      <c r="C186" s="8"/>
      <c r="D186" s="13"/>
      <c r="E186" s="5"/>
      <c r="F186" s="5"/>
      <c r="G186" s="5"/>
      <c r="H186" s="5"/>
      <c r="I186" s="170"/>
      <c r="J186"/>
    </row>
    <row r="187" spans="1:34" x14ac:dyDescent="0.2">
      <c r="A187" s="176"/>
      <c r="B187" s="154" t="s">
        <v>114</v>
      </c>
      <c r="C187" s="25" t="s">
        <v>14</v>
      </c>
      <c r="D187" s="34">
        <v>200</v>
      </c>
      <c r="E187" s="11">
        <v>0.8</v>
      </c>
      <c r="F187" s="11">
        <v>0.2</v>
      </c>
      <c r="G187" s="11">
        <v>26</v>
      </c>
      <c r="H187" s="1">
        <v>106</v>
      </c>
      <c r="I187" s="107">
        <v>501</v>
      </c>
      <c r="J187"/>
    </row>
    <row r="188" spans="1:34" x14ac:dyDescent="0.2">
      <c r="A188" s="176"/>
      <c r="B188" s="186" t="s">
        <v>80</v>
      </c>
      <c r="C188" s="8" t="s">
        <v>14</v>
      </c>
      <c r="D188" s="34">
        <v>30</v>
      </c>
      <c r="E188" s="1">
        <v>2.2000000000000002</v>
      </c>
      <c r="F188" s="1">
        <v>2.9</v>
      </c>
      <c r="G188" s="1">
        <v>22.2</v>
      </c>
      <c r="H188" s="1">
        <v>139.5</v>
      </c>
      <c r="I188" s="34">
        <v>582</v>
      </c>
      <c r="J188"/>
    </row>
    <row r="189" spans="1:34" x14ac:dyDescent="0.2">
      <c r="A189" s="176"/>
      <c r="B189" s="3" t="s">
        <v>81</v>
      </c>
      <c r="C189" s="27" t="s">
        <v>14</v>
      </c>
      <c r="D189" s="60">
        <v>230</v>
      </c>
      <c r="E189" s="5">
        <f>SUM(E187:E188)</f>
        <v>3</v>
      </c>
      <c r="F189" s="5">
        <f>SUM(F187:F188)</f>
        <v>3.1</v>
      </c>
      <c r="G189" s="5">
        <f>SUM(G187:G188)</f>
        <v>48.2</v>
      </c>
      <c r="H189" s="5">
        <f>SUM(H187:H188)</f>
        <v>245.5</v>
      </c>
      <c r="I189" s="170"/>
      <c r="J189"/>
    </row>
    <row r="190" spans="1:34" x14ac:dyDescent="0.2">
      <c r="A190" s="83"/>
      <c r="B190" s="137" t="s">
        <v>12</v>
      </c>
      <c r="C190" s="27"/>
      <c r="D190" s="5">
        <f>SUM(D176,D185,D189)</f>
        <v>1600</v>
      </c>
      <c r="E190" s="5">
        <f>SUM(E176,E185,E189)</f>
        <v>62.95</v>
      </c>
      <c r="F190" s="5">
        <f>SUM(F176,F185,F189)</f>
        <v>40.729999999999997</v>
      </c>
      <c r="G190" s="5">
        <f>SUM(G176,G185,G189)</f>
        <v>216.32999999999998</v>
      </c>
      <c r="H190" s="5">
        <f>SUM(H176,H185,H189)</f>
        <v>1526.6999999999998</v>
      </c>
      <c r="I190" s="12"/>
      <c r="J190"/>
    </row>
    <row r="191" spans="1:34" s="30" customFormat="1" x14ac:dyDescent="0.2">
      <c r="A191" s="2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s="35" customFormat="1" x14ac:dyDescent="0.2">
      <c r="A192" s="156"/>
      <c r="B192" s="134" t="s">
        <v>64</v>
      </c>
      <c r="C192" s="7" t="s">
        <v>14</v>
      </c>
      <c r="D192" s="210">
        <v>180</v>
      </c>
      <c r="E192" s="14">
        <v>2.7</v>
      </c>
      <c r="F192" s="14">
        <v>3.6</v>
      </c>
      <c r="G192" s="14">
        <v>28.3</v>
      </c>
      <c r="H192" s="14">
        <v>208.43</v>
      </c>
      <c r="I192" s="106">
        <v>217</v>
      </c>
      <c r="J192"/>
      <c r="K192"/>
      <c r="L192" s="134"/>
      <c r="M192" s="8"/>
      <c r="N192" s="34"/>
      <c r="O192" s="1"/>
      <c r="P192" s="1"/>
      <c r="Q192" s="1"/>
      <c r="R192" s="1"/>
      <c r="S192" s="107"/>
      <c r="T192"/>
      <c r="U192"/>
      <c r="V192"/>
      <c r="W192"/>
      <c r="X192"/>
      <c r="Y192"/>
      <c r="Z192"/>
      <c r="AA192"/>
      <c r="AB192" s="163"/>
    </row>
    <row r="193" spans="1:10" x14ac:dyDescent="0.2">
      <c r="A193" s="156"/>
      <c r="B193" s="151" t="s">
        <v>95</v>
      </c>
      <c r="C193" s="34" t="s">
        <v>14</v>
      </c>
      <c r="D193" s="34">
        <v>200</v>
      </c>
      <c r="E193" s="14">
        <v>0.3</v>
      </c>
      <c r="F193" s="14">
        <v>0.1</v>
      </c>
      <c r="G193" s="14">
        <v>9.5</v>
      </c>
      <c r="H193" s="14">
        <v>40</v>
      </c>
      <c r="I193" s="112">
        <v>459</v>
      </c>
      <c r="J193"/>
    </row>
    <row r="194" spans="1:10" x14ac:dyDescent="0.2">
      <c r="A194" s="156"/>
      <c r="B194" s="129" t="s">
        <v>61</v>
      </c>
      <c r="C194" s="46" t="s">
        <v>14</v>
      </c>
      <c r="D194" s="47">
        <v>10</v>
      </c>
      <c r="E194" s="1">
        <v>0.16</v>
      </c>
      <c r="F194" s="1">
        <v>7.2</v>
      </c>
      <c r="G194" s="1">
        <v>0.13</v>
      </c>
      <c r="H194" s="1">
        <v>73.180000000000007</v>
      </c>
      <c r="I194" s="112">
        <v>79</v>
      </c>
      <c r="J194"/>
    </row>
    <row r="195" spans="1:10" x14ac:dyDescent="0.2">
      <c r="A195" s="215"/>
      <c r="B195" s="130" t="s">
        <v>28</v>
      </c>
      <c r="C195" s="8" t="s">
        <v>14</v>
      </c>
      <c r="D195" s="34">
        <v>30</v>
      </c>
      <c r="E195" s="1">
        <v>1.5</v>
      </c>
      <c r="F195" s="1">
        <v>0.57999999999999996</v>
      </c>
      <c r="G195" s="1">
        <v>10.28</v>
      </c>
      <c r="H195" s="1">
        <v>52.4</v>
      </c>
      <c r="I195" s="107">
        <v>111</v>
      </c>
    </row>
    <row r="196" spans="1:10" x14ac:dyDescent="0.2">
      <c r="A196" s="215"/>
      <c r="B196" s="154" t="s">
        <v>45</v>
      </c>
      <c r="C196" s="25" t="s">
        <v>14</v>
      </c>
      <c r="D196" s="34">
        <v>143</v>
      </c>
      <c r="E196" s="14">
        <v>1.8</v>
      </c>
      <c r="F196" s="14">
        <v>0.6</v>
      </c>
      <c r="G196" s="14">
        <v>22.8</v>
      </c>
      <c r="H196" s="14">
        <v>96</v>
      </c>
      <c r="I196" s="112">
        <v>82</v>
      </c>
    </row>
    <row r="197" spans="1:10" x14ac:dyDescent="0.2">
      <c r="A197" s="215"/>
      <c r="B197" s="132" t="s">
        <v>2</v>
      </c>
      <c r="C197" s="8"/>
      <c r="D197" s="27">
        <f>SUM(D192:D196)</f>
        <v>563</v>
      </c>
      <c r="E197" s="5">
        <f>SUM(E192:E196)</f>
        <v>6.46</v>
      </c>
      <c r="F197" s="5">
        <f>SUM(F192:F196)</f>
        <v>12.08</v>
      </c>
      <c r="G197" s="5">
        <f>SUM(G192:G196)</f>
        <v>71.010000000000005</v>
      </c>
      <c r="H197" s="5">
        <f>SUM(H192:H196)</f>
        <v>470.01</v>
      </c>
      <c r="I197" s="108"/>
    </row>
    <row r="198" spans="1:10" x14ac:dyDescent="0.2">
      <c r="A198" s="215"/>
      <c r="B198" s="145" t="s">
        <v>3</v>
      </c>
      <c r="C198" s="8"/>
      <c r="D198" s="19"/>
      <c r="E198" s="19"/>
      <c r="F198" s="19"/>
      <c r="G198" s="19"/>
      <c r="H198" s="19"/>
      <c r="I198" s="125"/>
    </row>
    <row r="199" spans="1:10" x14ac:dyDescent="0.2">
      <c r="A199" s="215"/>
      <c r="B199" s="165" t="s">
        <v>29</v>
      </c>
      <c r="C199" s="82" t="s">
        <v>14</v>
      </c>
      <c r="D199" s="210">
        <v>60</v>
      </c>
      <c r="E199" s="210">
        <v>0.4</v>
      </c>
      <c r="F199" s="210">
        <v>0.06</v>
      </c>
      <c r="G199" s="210">
        <v>1.1399999999999999</v>
      </c>
      <c r="H199" s="210">
        <v>6.6</v>
      </c>
      <c r="I199" s="210">
        <v>148</v>
      </c>
    </row>
    <row r="200" spans="1:10" x14ac:dyDescent="0.2">
      <c r="A200" s="155"/>
      <c r="B200" s="134" t="s">
        <v>112</v>
      </c>
      <c r="C200" s="46" t="s">
        <v>14</v>
      </c>
      <c r="D200" s="34">
        <v>200</v>
      </c>
      <c r="E200" s="1">
        <v>7.5</v>
      </c>
      <c r="F200" s="1">
        <v>5.0999999999999996</v>
      </c>
      <c r="G200" s="1">
        <v>3.04</v>
      </c>
      <c r="H200" s="1">
        <v>136</v>
      </c>
      <c r="I200" s="107">
        <v>106</v>
      </c>
    </row>
    <row r="201" spans="1:10" x14ac:dyDescent="0.2">
      <c r="A201" s="155"/>
      <c r="B201" s="12" t="s">
        <v>103</v>
      </c>
      <c r="C201" s="209" t="s">
        <v>14</v>
      </c>
      <c r="D201" s="207">
        <v>130</v>
      </c>
      <c r="E201" s="14">
        <v>9</v>
      </c>
      <c r="F201" s="14">
        <v>5</v>
      </c>
      <c r="G201" s="14">
        <v>4.43</v>
      </c>
      <c r="H201" s="14">
        <v>177.36</v>
      </c>
      <c r="I201" s="207">
        <v>299</v>
      </c>
    </row>
    <row r="202" spans="1:10" x14ac:dyDescent="0.2">
      <c r="A202" s="215"/>
      <c r="B202" s="135" t="s">
        <v>96</v>
      </c>
      <c r="C202" s="8" t="s">
        <v>14</v>
      </c>
      <c r="D202" s="34">
        <v>150</v>
      </c>
      <c r="E202" s="1">
        <v>3.1</v>
      </c>
      <c r="F202" s="1">
        <v>5.3</v>
      </c>
      <c r="G202" s="1">
        <v>19.8</v>
      </c>
      <c r="H202" s="1">
        <v>180</v>
      </c>
      <c r="I202" s="107">
        <v>426</v>
      </c>
    </row>
    <row r="203" spans="1:10" x14ac:dyDescent="0.2">
      <c r="A203" s="215"/>
      <c r="B203" s="154" t="s">
        <v>66</v>
      </c>
      <c r="C203" s="25" t="s">
        <v>14</v>
      </c>
      <c r="D203" s="34">
        <v>205</v>
      </c>
      <c r="E203" s="11">
        <v>0.2</v>
      </c>
      <c r="F203" s="11">
        <v>0</v>
      </c>
      <c r="G203" s="11">
        <v>24</v>
      </c>
      <c r="H203" s="1">
        <v>100</v>
      </c>
      <c r="I203" s="107">
        <v>501</v>
      </c>
    </row>
    <row r="204" spans="1:10" x14ac:dyDescent="0.2">
      <c r="A204" s="215"/>
      <c r="B204" s="135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5">
        <v>110</v>
      </c>
    </row>
    <row r="205" spans="1:10" x14ac:dyDescent="0.2">
      <c r="A205" s="215"/>
      <c r="B205" s="135" t="s">
        <v>28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6">
        <v>111</v>
      </c>
    </row>
    <row r="206" spans="1:10" x14ac:dyDescent="0.2">
      <c r="A206" s="215"/>
      <c r="B206" s="136" t="s">
        <v>11</v>
      </c>
      <c r="C206" s="8"/>
      <c r="D206" s="27">
        <f>SUM(D199:D205)</f>
        <v>795</v>
      </c>
      <c r="E206" s="5">
        <f>SUM(E199:E205)</f>
        <v>23.68</v>
      </c>
      <c r="F206" s="5">
        <f>SUM(F199:F205)</f>
        <v>16.399999999999999</v>
      </c>
      <c r="G206" s="5">
        <f>SUM(G199:G205)</f>
        <v>72.89</v>
      </c>
      <c r="H206" s="5">
        <f>SUM(H199:H205)</f>
        <v>706.66</v>
      </c>
      <c r="I206" s="108"/>
    </row>
    <row r="207" spans="1:10" x14ac:dyDescent="0.2">
      <c r="A207" s="215"/>
      <c r="B207" s="6" t="s">
        <v>79</v>
      </c>
      <c r="C207" s="46"/>
      <c r="D207" s="60"/>
      <c r="E207" s="5"/>
      <c r="F207" s="5"/>
      <c r="G207" s="5"/>
      <c r="H207" s="5"/>
      <c r="I207" s="108"/>
    </row>
    <row r="208" spans="1:10" x14ac:dyDescent="0.2">
      <c r="A208" s="215"/>
      <c r="B208" s="154" t="s">
        <v>39</v>
      </c>
      <c r="C208" s="25" t="s">
        <v>14</v>
      </c>
      <c r="D208" s="34">
        <v>200</v>
      </c>
      <c r="E208" s="1">
        <v>0.6</v>
      </c>
      <c r="F208" s="1">
        <v>0</v>
      </c>
      <c r="G208" s="1">
        <v>9.6999999999999993</v>
      </c>
      <c r="H208" s="1">
        <v>40</v>
      </c>
      <c r="I208" s="107">
        <v>494</v>
      </c>
    </row>
    <row r="209" spans="1:34" x14ac:dyDescent="0.2">
      <c r="A209" s="215"/>
      <c r="B209" s="188" t="s">
        <v>86</v>
      </c>
      <c r="C209" s="189" t="s">
        <v>14</v>
      </c>
      <c r="D209" s="190">
        <v>30</v>
      </c>
      <c r="E209" s="1">
        <v>1.77</v>
      </c>
      <c r="F209" s="1">
        <v>1.41</v>
      </c>
      <c r="G209" s="1">
        <v>22.5</v>
      </c>
      <c r="H209" s="1">
        <v>109.8</v>
      </c>
      <c r="I209" s="107">
        <v>581</v>
      </c>
    </row>
    <row r="210" spans="1:34" x14ac:dyDescent="0.2">
      <c r="A210" s="215"/>
      <c r="B210" s="3" t="s">
        <v>81</v>
      </c>
      <c r="C210" s="27" t="s">
        <v>14</v>
      </c>
      <c r="D210" s="60">
        <v>230</v>
      </c>
      <c r="E210" s="5">
        <f>SUM(E208:E209)</f>
        <v>2.37</v>
      </c>
      <c r="F210" s="5">
        <f>SUM(F208:F209)</f>
        <v>1.41</v>
      </c>
      <c r="G210" s="5">
        <f>SUM(G208:G209)</f>
        <v>32.200000000000003</v>
      </c>
      <c r="H210" s="5">
        <f>SUM(H208:H209)</f>
        <v>149.80000000000001</v>
      </c>
      <c r="I210" s="108"/>
    </row>
    <row r="211" spans="1:34" x14ac:dyDescent="0.2">
      <c r="A211" s="215"/>
      <c r="B211" s="137" t="s">
        <v>12</v>
      </c>
      <c r="C211" s="3"/>
      <c r="D211" s="5">
        <f>SUM(D197,D206,D210)</f>
        <v>1588</v>
      </c>
      <c r="E211" s="5">
        <f>SUM(E197,E206,E210)</f>
        <v>32.51</v>
      </c>
      <c r="F211" s="5">
        <f>SUM(F197,F206,F210)</f>
        <v>29.889999999999997</v>
      </c>
      <c r="G211" s="5">
        <f>SUM(G197,G206,G210)</f>
        <v>176.10000000000002</v>
      </c>
      <c r="H211" s="5">
        <f>SUM(H197,H206,H210)</f>
        <v>1326.47</v>
      </c>
      <c r="I211" s="123"/>
    </row>
    <row r="212" spans="1:34" x14ac:dyDescent="0.2">
      <c r="A212" s="215"/>
    </row>
    <row r="213" spans="1:34" x14ac:dyDescent="0.2">
      <c r="A213" s="215"/>
      <c r="E213" s="35" t="s">
        <v>4</v>
      </c>
      <c r="F213" s="35" t="s">
        <v>8</v>
      </c>
      <c r="G213" s="35" t="s">
        <v>9</v>
      </c>
      <c r="H213" s="35" t="s">
        <v>32</v>
      </c>
    </row>
    <row r="214" spans="1:34" x14ac:dyDescent="0.2">
      <c r="A214" s="140"/>
      <c r="B214" t="s">
        <v>33</v>
      </c>
      <c r="E214">
        <v>55.74</v>
      </c>
      <c r="F214" s="36">
        <v>48.2</v>
      </c>
      <c r="G214" s="36">
        <v>190</v>
      </c>
      <c r="H214" s="36">
        <v>1483</v>
      </c>
    </row>
    <row r="215" spans="1:34" x14ac:dyDescent="0.2">
      <c r="A215" s="140"/>
      <c r="E215" s="206" t="e">
        <f>SUM(E26,E46,E67,E88,E108,#REF!,E129,E149,E169,E190,E211,#REF!)</f>
        <v>#REF!</v>
      </c>
      <c r="F215" s="36" t="e">
        <f>SUM(F26,F46,F67,F88,F108,#REF!,F129,F149,F169,F190,F211,#REF!)</f>
        <v>#REF!</v>
      </c>
      <c r="G215" s="36" t="e">
        <f>SUM(G26,G46,G67,G88,G108,#REF!,G129,G149,G169,G190,,,,G211,#REF!)</f>
        <v>#REF!</v>
      </c>
      <c r="H215" s="36" t="e">
        <f>SUM(H26,H46,H67,H88,H108,#REF!,H129,H149,H169,H190,H211,#REF!)</f>
        <v>#REF!</v>
      </c>
    </row>
    <row r="216" spans="1:34" x14ac:dyDescent="0.2">
      <c r="A216" s="219"/>
      <c r="E216" s="30">
        <v>77</v>
      </c>
      <c r="F216" s="30">
        <v>79</v>
      </c>
      <c r="G216" s="30">
        <v>335</v>
      </c>
      <c r="H216" s="30">
        <v>2350</v>
      </c>
    </row>
    <row r="217" spans="1:34" ht="13.5" thickBot="1" x14ac:dyDescent="0.25">
      <c r="A217" s="220"/>
      <c r="B217" s="99"/>
      <c r="C217" s="214" t="s">
        <v>34</v>
      </c>
      <c r="D217" s="214"/>
      <c r="E217" s="99">
        <f>E216*0.6</f>
        <v>46.199999999999996</v>
      </c>
      <c r="F217" s="99">
        <f>F216*0.6</f>
        <v>47.4</v>
      </c>
      <c r="G217" s="99">
        <f>G216*0.6</f>
        <v>201</v>
      </c>
      <c r="H217" s="99">
        <f>H216*0.6</f>
        <v>1410</v>
      </c>
      <c r="I217" s="99"/>
    </row>
    <row r="218" spans="1:34" x14ac:dyDescent="0.2">
      <c r="A218" s="105"/>
      <c r="J218"/>
    </row>
    <row r="219" spans="1:34" x14ac:dyDescent="0.2">
      <c r="A219" s="73"/>
      <c r="J219"/>
    </row>
    <row r="220" spans="1:34" x14ac:dyDescent="0.2">
      <c r="E220" s="36"/>
      <c r="J220"/>
    </row>
    <row r="221" spans="1:34" x14ac:dyDescent="0.2">
      <c r="J221"/>
    </row>
    <row r="222" spans="1:34" s="30" customForma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x14ac:dyDescent="0.2">
      <c r="A223" s="98"/>
      <c r="E223" t="s">
        <v>35</v>
      </c>
      <c r="J223"/>
    </row>
    <row r="224" spans="1:34" x14ac:dyDescent="0.2">
      <c r="A224" s="98"/>
      <c r="J224"/>
    </row>
    <row r="225" spans="1:10" x14ac:dyDescent="0.2">
      <c r="A225" s="98"/>
      <c r="J225"/>
    </row>
    <row r="226" spans="1:10" x14ac:dyDescent="0.2">
      <c r="J226"/>
    </row>
    <row r="227" spans="1:10" x14ac:dyDescent="0.2">
      <c r="J227"/>
    </row>
    <row r="228" spans="1:10" x14ac:dyDescent="0.2">
      <c r="J228"/>
    </row>
    <row r="229" spans="1:10" x14ac:dyDescent="0.2">
      <c r="J229"/>
    </row>
    <row r="230" spans="1:10" x14ac:dyDescent="0.2">
      <c r="J230"/>
    </row>
    <row r="231" spans="1:10" x14ac:dyDescent="0.2">
      <c r="J231"/>
    </row>
    <row r="232" spans="1:10" x14ac:dyDescent="0.2">
      <c r="J232"/>
    </row>
    <row r="233" spans="1:10" x14ac:dyDescent="0.2">
      <c r="J233"/>
    </row>
    <row r="234" spans="1:10" x14ac:dyDescent="0.2">
      <c r="J234"/>
    </row>
    <row r="235" spans="1:10" x14ac:dyDescent="0.2">
      <c r="J235"/>
    </row>
    <row r="236" spans="1:10" x14ac:dyDescent="0.2">
      <c r="J236"/>
    </row>
    <row r="237" spans="1:10" x14ac:dyDescent="0.2">
      <c r="J237"/>
    </row>
    <row r="238" spans="1:10" x14ac:dyDescent="0.2">
      <c r="J238"/>
    </row>
    <row r="239" spans="1:10" x14ac:dyDescent="0.2">
      <c r="J239"/>
    </row>
    <row r="240" spans="1:10" x14ac:dyDescent="0.2">
      <c r="J240"/>
    </row>
    <row r="241" spans="1:34" x14ac:dyDescent="0.2">
      <c r="J241"/>
    </row>
    <row r="242" spans="1:34" x14ac:dyDescent="0.2">
      <c r="J242"/>
    </row>
    <row r="243" spans="1:34" s="30" customForma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x14ac:dyDescent="0.2">
      <c r="J244"/>
    </row>
    <row r="245" spans="1:34" x14ac:dyDescent="0.2">
      <c r="J245"/>
    </row>
    <row r="246" spans="1:34" x14ac:dyDescent="0.2">
      <c r="J246"/>
    </row>
    <row r="247" spans="1:34" x14ac:dyDescent="0.2">
      <c r="J247"/>
    </row>
    <row r="248" spans="1:34" x14ac:dyDescent="0.2">
      <c r="J248"/>
    </row>
    <row r="249" spans="1:34" x14ac:dyDescent="0.2">
      <c r="J249"/>
    </row>
    <row r="250" spans="1:34" x14ac:dyDescent="0.2">
      <c r="J250"/>
    </row>
    <row r="251" spans="1:34" x14ac:dyDescent="0.2">
      <c r="J251"/>
    </row>
    <row r="252" spans="1:34" x14ac:dyDescent="0.2">
      <c r="J252"/>
    </row>
    <row r="253" spans="1:34" x14ac:dyDescent="0.2">
      <c r="J253"/>
    </row>
    <row r="254" spans="1:34" x14ac:dyDescent="0.2">
      <c r="J254"/>
    </row>
    <row r="255" spans="1:34" x14ac:dyDescent="0.2">
      <c r="J255"/>
    </row>
    <row r="256" spans="1:34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</sheetData>
  <mergeCells count="30">
    <mergeCell ref="A70:A74"/>
    <mergeCell ref="A78:A83"/>
    <mergeCell ref="A92:A95"/>
    <mergeCell ref="A34:A39"/>
    <mergeCell ref="A49:A53"/>
    <mergeCell ref="A54:A61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C217:D217"/>
    <mergeCell ref="A98:A103"/>
    <mergeCell ref="A112:A116"/>
    <mergeCell ref="A119:A124"/>
    <mergeCell ref="A133:A136"/>
    <mergeCell ref="A140:A149"/>
    <mergeCell ref="A153:A158"/>
    <mergeCell ref="A173:A177"/>
    <mergeCell ref="A216:A217"/>
    <mergeCell ref="A180:A185"/>
    <mergeCell ref="A195:A199"/>
    <mergeCell ref="A202:A211"/>
    <mergeCell ref="A212:A213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OK</cp:lastModifiedBy>
  <cp:lastPrinted>2024-07-17T00:34:14Z</cp:lastPrinted>
  <dcterms:created xsi:type="dcterms:W3CDTF">2017-12-27T06:34:06Z</dcterms:created>
  <dcterms:modified xsi:type="dcterms:W3CDTF">2024-07-17T01:20:19Z</dcterms:modified>
</cp:coreProperties>
</file>